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autoCompressPictures="0"/>
  <mc:AlternateContent xmlns:mc="http://schemas.openxmlformats.org/markup-compatibility/2006">
    <mc:Choice Requires="x15">
      <x15ac:absPath xmlns:x15ac="http://schemas.microsoft.com/office/spreadsheetml/2010/11/ac" url="https://healthqualityontario.sharepoint.com/sites/DIPeerLearningReview/Shared Documents/General/Toolkit updates-Sept 2019/Guide 4/"/>
    </mc:Choice>
  </mc:AlternateContent>
  <xr:revisionPtr revIDLastSave="26" documentId="5_{8FF25618-9EF5-4AF5-9C77-ED0702A757C1}" xr6:coauthVersionLast="45" xr6:coauthVersionMax="45" xr10:uidLastSave="{1DE0FD23-645A-4041-AD3A-B3E903538005}"/>
  <bookViews>
    <workbookView xWindow="15" yWindow="0" windowWidth="23970" windowHeight="12285" xr2:uid="{00000000-000D-0000-FFFF-FFFF00000000}"/>
  </bookViews>
  <sheets>
    <sheet name="Title Page" sheetId="3" r:id="rId1"/>
    <sheet name="4.3x Discrepancy Mgmt Table" sheetId="1" r:id="rId2"/>
    <sheet name="References" sheetId="5" r:id="rId3"/>
    <sheet name="Copyright Info" sheetId="6" r:id="rId4"/>
    <sheet name="Symbols" sheetId="4"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P15" i="1" l="1"/>
  <c r="AO15" i="1"/>
  <c r="AN15" i="1"/>
  <c r="AM15" i="1"/>
  <c r="AL15" i="1"/>
  <c r="AK15" i="1"/>
  <c r="AM13" i="1"/>
  <c r="AM14" i="1" s="1"/>
  <c r="AK13" i="1"/>
  <c r="AK14" i="1" s="1"/>
  <c r="AP12" i="1"/>
  <c r="AP13" i="1" s="1"/>
  <c r="AP14" i="1" s="1"/>
  <c r="AO12" i="1"/>
  <c r="AO13" i="1" s="1"/>
  <c r="AO14" i="1" s="1"/>
  <c r="AN12" i="1"/>
  <c r="AN13" i="1" s="1"/>
  <c r="AN14" i="1" s="1"/>
  <c r="AM12" i="1"/>
  <c r="AL12" i="1"/>
  <c r="AL13" i="1" s="1"/>
  <c r="AL14" i="1" s="1"/>
  <c r="AP9" i="1"/>
  <c r="AO9" i="1"/>
  <c r="AN9" i="1"/>
  <c r="AM9" i="1"/>
  <c r="AL9" i="1"/>
  <c r="AK9" i="1"/>
  <c r="AI15" i="1"/>
  <c r="AH15" i="1"/>
  <c r="AG15" i="1"/>
  <c r="AF15" i="1"/>
  <c r="AE15" i="1"/>
  <c r="AD15" i="1"/>
  <c r="AD14" i="1"/>
  <c r="AG13" i="1"/>
  <c r="AG14" i="1" s="1"/>
  <c r="AD13" i="1"/>
  <c r="AI12" i="1"/>
  <c r="AI13" i="1" s="1"/>
  <c r="AI14" i="1" s="1"/>
  <c r="AH12" i="1"/>
  <c r="AH13" i="1" s="1"/>
  <c r="AH14" i="1" s="1"/>
  <c r="AG12" i="1"/>
  <c r="AF12" i="1"/>
  <c r="AF13" i="1" s="1"/>
  <c r="AF14" i="1" s="1"/>
  <c r="AE12" i="1"/>
  <c r="AE13" i="1" s="1"/>
  <c r="AE14" i="1" s="1"/>
  <c r="AI9" i="1"/>
  <c r="AH9" i="1"/>
  <c r="AG9" i="1"/>
  <c r="AF9" i="1"/>
  <c r="AE9" i="1"/>
  <c r="AD9" i="1"/>
  <c r="AB15" i="1"/>
  <c r="AA15" i="1"/>
  <c r="Z15" i="1"/>
  <c r="Y15" i="1"/>
  <c r="X15" i="1"/>
  <c r="W15" i="1"/>
  <c r="W13" i="1"/>
  <c r="W14" i="1" s="1"/>
  <c r="AB12" i="1"/>
  <c r="AB13" i="1" s="1"/>
  <c r="AB14" i="1" s="1"/>
  <c r="AA12" i="1"/>
  <c r="AA13" i="1" s="1"/>
  <c r="AA14" i="1" s="1"/>
  <c r="Z12" i="1"/>
  <c r="Z13" i="1" s="1"/>
  <c r="Z14" i="1" s="1"/>
  <c r="Y12" i="1"/>
  <c r="Y13" i="1" s="1"/>
  <c r="Y14" i="1" s="1"/>
  <c r="X12" i="1"/>
  <c r="X13" i="1" s="1"/>
  <c r="X14" i="1" s="1"/>
  <c r="AB9" i="1"/>
  <c r="AA9" i="1"/>
  <c r="Z9" i="1"/>
  <c r="Y9" i="1"/>
  <c r="X9" i="1"/>
  <c r="W9" i="1"/>
  <c r="U15" i="1"/>
  <c r="T15" i="1"/>
  <c r="S15" i="1"/>
  <c r="R15" i="1"/>
  <c r="Q15" i="1"/>
  <c r="P15" i="1"/>
  <c r="R13" i="1"/>
  <c r="R14" i="1" s="1"/>
  <c r="Q13" i="1"/>
  <c r="Q14" i="1" s="1"/>
  <c r="P13" i="1"/>
  <c r="P14" i="1" s="1"/>
  <c r="U12" i="1"/>
  <c r="U13" i="1" s="1"/>
  <c r="U14" i="1" s="1"/>
  <c r="T12" i="1"/>
  <c r="T13" i="1" s="1"/>
  <c r="T14" i="1" s="1"/>
  <c r="S12" i="1"/>
  <c r="S13" i="1" s="1"/>
  <c r="S14" i="1" s="1"/>
  <c r="R12" i="1"/>
  <c r="Q12" i="1"/>
  <c r="U9" i="1"/>
  <c r="T9" i="1"/>
  <c r="S9" i="1"/>
  <c r="R9" i="1"/>
  <c r="Q9" i="1"/>
  <c r="P9" i="1"/>
  <c r="N15" i="1"/>
  <c r="M15" i="1"/>
  <c r="L15" i="1"/>
  <c r="K15" i="1"/>
  <c r="J15" i="1"/>
  <c r="I15" i="1"/>
  <c r="I14" i="1"/>
  <c r="L13" i="1"/>
  <c r="L14" i="1" s="1"/>
  <c r="K13" i="1"/>
  <c r="K14" i="1" s="1"/>
  <c r="I13" i="1"/>
  <c r="N12" i="1"/>
  <c r="N13" i="1" s="1"/>
  <c r="N14" i="1" s="1"/>
  <c r="M12" i="1"/>
  <c r="M13" i="1" s="1"/>
  <c r="M14" i="1" s="1"/>
  <c r="L12" i="1"/>
  <c r="K12" i="1"/>
  <c r="J12" i="1"/>
  <c r="J13" i="1" s="1"/>
  <c r="J14" i="1" s="1"/>
  <c r="N9" i="1"/>
  <c r="M9" i="1"/>
  <c r="L9" i="1"/>
  <c r="K9" i="1"/>
  <c r="J9" i="1"/>
  <c r="I9" i="1"/>
  <c r="G15" i="1"/>
  <c r="F15" i="1"/>
  <c r="E15" i="1"/>
  <c r="D15" i="1"/>
  <c r="C15" i="1"/>
  <c r="B15" i="1"/>
  <c r="C13" i="1"/>
  <c r="C14" i="1" s="1"/>
  <c r="B13" i="1"/>
  <c r="B14" i="1" s="1"/>
  <c r="G12" i="1"/>
  <c r="G13" i="1" s="1"/>
  <c r="G14" i="1" s="1"/>
  <c r="F12" i="1"/>
  <c r="F13" i="1" s="1"/>
  <c r="F14" i="1" s="1"/>
  <c r="E12" i="1"/>
  <c r="E13" i="1" s="1"/>
  <c r="E14" i="1" s="1"/>
  <c r="D12" i="1"/>
  <c r="D13" i="1" s="1"/>
  <c r="D14" i="1" s="1"/>
  <c r="C12" i="1"/>
  <c r="B21" i="1" l="1"/>
  <c r="B25" i="1"/>
  <c r="A26" i="1"/>
  <c r="D26" i="1" s="1"/>
  <c r="A25" i="1"/>
  <c r="D25" i="1" s="1"/>
  <c r="A24" i="1"/>
  <c r="D24" i="1" s="1"/>
  <c r="A23" i="1"/>
  <c r="D23" i="1" s="1"/>
  <c r="A22" i="1"/>
  <c r="A21" i="1"/>
  <c r="D21" i="1" s="1"/>
  <c r="D22" i="1" l="1"/>
  <c r="D27" i="1" s="1"/>
  <c r="B23" i="1"/>
  <c r="B22" i="1"/>
  <c r="B26" i="1"/>
  <c r="B24" i="1"/>
  <c r="B27" i="1" l="1"/>
</calcChain>
</file>

<file path=xl/sharedStrings.xml><?xml version="1.0" encoding="utf-8"?>
<sst xmlns="http://schemas.openxmlformats.org/spreadsheetml/2006/main" count="40" uniqueCount="40">
  <si>
    <t>Organization #2 NAME</t>
  </si>
  <si>
    <t>Organization #3 NAME</t>
  </si>
  <si>
    <t>Organization #4 NAME</t>
  </si>
  <si>
    <t>Organization #5 NAME</t>
  </si>
  <si>
    <t>Organization #6 NAME</t>
  </si>
  <si>
    <t>Yes</t>
  </si>
  <si>
    <t>No</t>
  </si>
  <si>
    <t>Total</t>
  </si>
  <si>
    <t>Instructions</t>
  </si>
  <si>
    <t>Third-Party Reviewer</t>
  </si>
  <si>
    <t>Number of expected discrepancies to 
occur at organization</t>
  </si>
  <si>
    <t xml:space="preserve">Table 2: Total number of discrepancies at each organization </t>
  </si>
  <si>
    <t>Table 1: Discrepancy Management Across Organizations</t>
  </si>
  <si>
    <t>Legend</t>
  </si>
  <si>
    <t>Input cell</t>
  </si>
  <si>
    <t>Output cell</t>
  </si>
  <si>
    <t>Number of expected discrepancies to be reviewed by organization</t>
  </si>
  <si>
    <t xml:space="preserve">Annual Peer Review Volumes </t>
  </si>
  <si>
    <r>
      <t xml:space="preserve">Radiologist Sub-Group
</t>
    </r>
    <r>
      <rPr>
        <i/>
        <sz val="11"/>
        <color rgb="FFFFFFFF"/>
        <rFont val="Arial "/>
      </rPr>
      <t>(modality and/or division)</t>
    </r>
  </si>
  <si>
    <r>
      <t xml:space="preserve">Number of Radiologists
</t>
    </r>
    <r>
      <rPr>
        <i/>
        <sz val="11"/>
        <color rgb="FFFFFFFF"/>
        <rFont val="Arial "/>
      </rPr>
      <t>by Sub-Group</t>
    </r>
  </si>
  <si>
    <r>
      <t xml:space="preserve">Annual Performed Volumes 
</t>
    </r>
    <r>
      <rPr>
        <i/>
        <sz val="11"/>
        <color rgb="FFFFFFFF"/>
        <rFont val="Arial "/>
      </rPr>
      <t>by Sub-Group</t>
    </r>
    <r>
      <rPr>
        <b/>
        <sz val="11"/>
        <color rgb="FFFFFFFF"/>
        <rFont val="Arial "/>
      </rPr>
      <t xml:space="preserve"> </t>
    </r>
  </si>
  <si>
    <t>4.3x Cross-organization Discrepancy Management Table</t>
  </si>
  <si>
    <t>Diagnostic Imaging Peer Learning Program</t>
  </si>
  <si>
    <t>4.3x Cross-Organization Discrepancy Management Table</t>
  </si>
  <si>
    <t>References</t>
  </si>
  <si>
    <r>
      <rPr>
        <vertAlign val="superscript"/>
        <sz val="11"/>
        <color rgb="FF000000"/>
        <rFont val="Arial"/>
        <family val="2"/>
      </rPr>
      <t>i</t>
    </r>
    <r>
      <rPr>
        <sz val="11"/>
        <color rgb="FF000000"/>
        <rFont val="Arial"/>
        <family val="2"/>
      </rPr>
      <t>Jackson VP, Cushing T, Abujudeh HH, Borgstede JP, Chin KW, Grimes CK, et al. RADPEER™ Scoring White Paper. J Am Coll Radiol. 2009;6(1):21–25.</t>
    </r>
  </si>
  <si>
    <r>
      <t xml:space="preserve">Expected Number of Discrepancies (Annual)
</t>
    </r>
    <r>
      <rPr>
        <i/>
        <sz val="11"/>
        <color rgb="FFFFFFFF"/>
        <rFont val="Arial "/>
      </rPr>
      <t>Literature Major Discrepancy Rate (0.5%)</t>
    </r>
  </si>
  <si>
    <t>Organization #1 NAME</t>
  </si>
  <si>
    <r>
      <t xml:space="preserve">Volume Benchmark: % of annual reports to be peer reviewed
</t>
    </r>
    <r>
      <rPr>
        <b/>
        <i/>
        <sz val="11"/>
        <color rgb="FFFFFFFF"/>
        <rFont val="Arial "/>
      </rPr>
      <t>(e.g., 2%)</t>
    </r>
  </si>
  <si>
    <t>Able to act as third-party reviewer 
internal to organization?</t>
  </si>
  <si>
    <t>September 2019</t>
  </si>
  <si>
    <t>Copyright Information</t>
  </si>
  <si>
    <t xml:space="preserve">The copyright for all Health Quality Ontario publications is owned by the Queen’s Printer for Ontario. Materials may be reproduced for commercial purposes only under a licence from the Queen’s Printer. </t>
  </si>
  <si>
    <t>For further information or to request a licence to reproduce content, please contact:</t>
  </si>
  <si>
    <t>Senior Copyright Advisor</t>
  </si>
  <si>
    <t>Publications Ontario</t>
  </si>
  <si>
    <t>416-326-5153</t>
  </si>
  <si>
    <t xml:space="preserve">copyright@ontario.ca </t>
  </si>
  <si>
    <t>© Queen’s Printer for Ontario, 2019</t>
  </si>
  <si>
    <t xml:space="preserve">1. If you have determined that third-party reviewers will be assigned (i.e., not automated or randomly selected), list each of the participating organizations in Table 1, row 8. You may need to add/delete the total number of columns depending on the total number of organizations in your program.
2. Refer to tool 2.5x Cross-Organization Sub-Group and Lookback Matrix and populate the following inputs: 
     - Sub-Groups at each participating organization in-scope for peer review (row 9) 
     - Number of radiologists in each sub-group (row 10)
     - Annual volumes performed for each sub-group (row 11)
3. Enter your volume benchmark (e.g., 2%), as determined in Guide 2.0, section 2.6 (Determine the Frequency for Radiologists to Complete Peer Review) in row 12. 
4. Once documented, the total number of annual peer review volumes and expected number of discrepancies will automatically populate in rows 13 and 14 based on your peer review volume benchmark and a major discrepancy literature benchmark of 0.5%.i
5. Determine which organizations will act as third-party reviewers for one another based on the following considerations: 
• Critical Mass: A minimum of four radiologists is recommended for a third-party review to be from within an organization (the 4.3x Cross-Organization Discrepancy Management Table will automatically suggest "no" for sub-groups with fewer than four radiologists). Organizations with more than four radiologists may elect to participate in cross-organization discrepancy management
• Appropriate peer matching of radiologists: Radiologists should act as third party reviewers for cases that are reflective of their actual clinical practice
6. Once you have determined which organization will act as the third-party reviewer, select its name from the dropdown menus in Table 1, row 16. 
7. Once complete, Table 2 will automatically summarize the number of discrepancies expected to occur at each organization and the number of discrepancies expected to be reviewed by each organization.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</si>
</sst>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24">
    <font>
      <sz val="11"/>
      <color theme="1"/>
      <name val="Calibri"/>
      <family val="2"/>
      <scheme val="minor"/>
    </font>
    <font>
      <sz val="11"/>
      <color theme="1"/>
      <name val="Arial"/>
      <family val="2"/>
    </font>
    <font>
      <sz val="24"/>
      <color rgb="FF009DAF"/>
      <name val="Arial"/>
      <family val="2"/>
    </font>
    <font>
      <sz val="11"/>
      <color theme="1"/>
      <name val="Arial "/>
    </font>
    <font>
      <sz val="11"/>
      <color theme="1"/>
      <name val="Calibri"/>
      <family val="2"/>
      <scheme val="minor"/>
    </font>
    <font>
      <b/>
      <sz val="11"/>
      <color rgb="FF009DAF"/>
      <name val="Verdana"/>
      <family val="2"/>
    </font>
    <font>
      <b/>
      <sz val="11"/>
      <color theme="1"/>
      <name val="Arial"/>
      <family val="2"/>
    </font>
    <font>
      <b/>
      <sz val="11"/>
      <name val="Arial "/>
    </font>
    <font>
      <b/>
      <sz val="11"/>
      <color theme="0"/>
      <name val="Arial "/>
    </font>
    <font>
      <b/>
      <sz val="11"/>
      <color rgb="FFFFFFFF"/>
      <name val="Arial "/>
    </font>
    <font>
      <i/>
      <sz val="11"/>
      <color rgb="FFFFFFFF"/>
      <name val="Arial "/>
    </font>
    <font>
      <b/>
      <sz val="11"/>
      <color rgb="FF000000"/>
      <name val="Arial "/>
    </font>
    <font>
      <b/>
      <sz val="11"/>
      <color theme="1"/>
      <name val="Arial "/>
    </font>
    <font>
      <sz val="11"/>
      <color theme="1"/>
      <name val="Calibri "/>
    </font>
    <font>
      <b/>
      <i/>
      <sz val="11"/>
      <color rgb="FFFFFFFF"/>
      <name val="Arial "/>
    </font>
    <font>
      <sz val="11"/>
      <color rgb="FF000000"/>
      <name val="Arial"/>
      <family val="2"/>
    </font>
    <font>
      <vertAlign val="superscript"/>
      <sz val="11"/>
      <color rgb="FF000000"/>
      <name val="Arial"/>
      <family val="2"/>
    </font>
    <font>
      <b/>
      <sz val="11"/>
      <color rgb="FFFF0000"/>
      <name val="Calibri"/>
      <family val="2"/>
      <scheme val="minor"/>
    </font>
    <font>
      <b/>
      <sz val="11"/>
      <color rgb="FF00788A"/>
      <name val="Arial"/>
      <family val="2"/>
    </font>
    <font>
      <sz val="11"/>
      <name val="Arial"/>
      <family val="2"/>
    </font>
    <font>
      <u/>
      <sz val="11"/>
      <color theme="10"/>
      <name val="Calibri"/>
      <family val="2"/>
      <scheme val="minor"/>
    </font>
    <font>
      <b/>
      <sz val="14"/>
      <name val="Verdana"/>
      <family val="2"/>
    </font>
    <font>
      <u/>
      <sz val="11"/>
      <color theme="10"/>
      <name val="Arial"/>
      <family val="2"/>
    </font>
    <font>
      <b/>
      <sz val="14"/>
      <color rgb="FF00A0AF"/>
      <name val="Arial"/>
      <family val="2"/>
    </font>
  </fonts>
  <fills count="9">
    <fill>
      <patternFill patternType="none"/>
    </fill>
    <fill>
      <patternFill patternType="gray125"/>
    </fill>
    <fill>
      <patternFill patternType="solid">
        <fgColor theme="0"/>
        <bgColor indexed="64"/>
      </patternFill>
    </fill>
    <fill>
      <patternFill patternType="solid">
        <fgColor rgb="FF00626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459199"/>
        <bgColor indexed="64"/>
      </patternFill>
    </fill>
    <fill>
      <patternFill patternType="solid">
        <fgColor rgb="FFA3F4FF"/>
        <bgColor indexed="64"/>
      </patternFill>
    </fill>
    <fill>
      <patternFill patternType="solid">
        <fgColor theme="0" tint="-0.249977111117893"/>
        <bgColor indexed="64"/>
      </patternFill>
    </fill>
  </fills>
  <borders count="23">
    <border>
      <left/>
      <right/>
      <top/>
      <bottom/>
      <diagonal/>
    </border>
    <border>
      <left style="thin">
        <color rgb="FFBFBFBF"/>
      </left>
      <right style="thin">
        <color rgb="FFBFBFBF"/>
      </right>
      <top style="thin">
        <color rgb="FFBFBFBF"/>
      </top>
      <bottom style="thin">
        <color rgb="FF808080"/>
      </bottom>
      <diagonal/>
    </border>
    <border>
      <left style="thin">
        <color rgb="FF808080"/>
      </left>
      <right style="thin">
        <color rgb="FF808080"/>
      </right>
      <top style="thin">
        <color rgb="FF808080"/>
      </top>
      <bottom style="thin">
        <color rgb="FF808080"/>
      </bottom>
      <diagonal/>
    </border>
    <border>
      <left style="medium">
        <color rgb="FF00626F"/>
      </left>
      <right/>
      <top style="medium">
        <color rgb="FF00626F"/>
      </top>
      <bottom/>
      <diagonal/>
    </border>
    <border>
      <left/>
      <right style="medium">
        <color rgb="FF00626F"/>
      </right>
      <top style="medium">
        <color rgb="FF00626F"/>
      </top>
      <bottom/>
      <diagonal/>
    </border>
    <border>
      <left style="medium">
        <color rgb="FF00626F"/>
      </left>
      <right/>
      <top/>
      <bottom/>
      <diagonal/>
    </border>
    <border>
      <left/>
      <right style="medium">
        <color rgb="FF00626F"/>
      </right>
      <top/>
      <bottom/>
      <diagonal/>
    </border>
    <border>
      <left style="medium">
        <color rgb="FF00626F"/>
      </left>
      <right/>
      <top/>
      <bottom style="medium">
        <color rgb="FF00626F"/>
      </bottom>
      <diagonal/>
    </border>
    <border>
      <left/>
      <right style="medium">
        <color rgb="FF00626F"/>
      </right>
      <top/>
      <bottom style="medium">
        <color rgb="FF00626F"/>
      </bottom>
      <diagonal/>
    </border>
    <border>
      <left style="thin">
        <color rgb="FFBFBFBF"/>
      </left>
      <right style="thin">
        <color rgb="FFBFBFBF"/>
      </right>
      <top style="thin">
        <color rgb="FFBFBFBF"/>
      </top>
      <bottom style="thin">
        <color rgb="FFBFBFB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FBFBF"/>
      </left>
      <right/>
      <top/>
      <bottom style="thin">
        <color rgb="FFBFBFBF"/>
      </bottom>
      <diagonal/>
    </border>
    <border>
      <left/>
      <right style="thin">
        <color rgb="FFBFBFBF"/>
      </right>
      <top/>
      <bottom style="thin">
        <color rgb="FFBFBFBF"/>
      </bottom>
      <diagonal/>
    </border>
    <border>
      <left style="thin">
        <color rgb="FFBFBFBF"/>
      </left>
      <right/>
      <top style="thin">
        <color rgb="FFBFBFBF"/>
      </top>
      <bottom style="medium">
        <color indexed="64"/>
      </bottom>
      <diagonal/>
    </border>
    <border>
      <left/>
      <right style="thin">
        <color rgb="FFBFBFBF"/>
      </right>
      <top style="thin">
        <color rgb="FFBFBFBF"/>
      </top>
      <bottom style="medium">
        <color indexed="64"/>
      </bottom>
      <diagonal/>
    </border>
    <border>
      <left/>
      <right/>
      <top style="medium">
        <color rgb="FF00626F"/>
      </top>
      <bottom/>
      <diagonal/>
    </border>
    <border>
      <left/>
      <right/>
      <top/>
      <bottom style="medium">
        <color rgb="FF00626F"/>
      </bottom>
      <diagonal/>
    </border>
  </borders>
  <cellStyleXfs count="4">
    <xf numFmtId="0" fontId="0" fillId="0" borderId="0"/>
    <xf numFmtId="164"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cellStyleXfs>
  <cellXfs count="74">
    <xf numFmtId="0" fontId="0" fillId="0" borderId="0" xfId="0"/>
    <xf numFmtId="0" fontId="1" fillId="2" borderId="0" xfId="0" applyFont="1" applyFill="1"/>
    <xf numFmtId="0" fontId="1" fillId="2" borderId="3"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2" fillId="2" borderId="6" xfId="0" applyFont="1" applyFill="1" applyBorder="1"/>
    <xf numFmtId="0" fontId="2" fillId="2" borderId="6" xfId="0" applyFont="1" applyFill="1" applyBorder="1" applyAlignment="1">
      <alignment vertical="top" wrapText="1"/>
    </xf>
    <xf numFmtId="0" fontId="1" fillId="2" borderId="7" xfId="0" applyFont="1" applyFill="1" applyBorder="1"/>
    <xf numFmtId="0" fontId="1" fillId="2" borderId="8" xfId="0" applyFont="1" applyFill="1" applyBorder="1"/>
    <xf numFmtId="0" fontId="3" fillId="2" borderId="0" xfId="0" applyFont="1" applyFill="1"/>
    <xf numFmtId="0" fontId="3" fillId="5" borderId="9" xfId="0" applyFont="1" applyFill="1" applyBorder="1"/>
    <xf numFmtId="0" fontId="3" fillId="2" borderId="0" xfId="0" applyFont="1" applyFill="1" applyAlignment="1">
      <alignment horizontal="center" vertical="center"/>
    </xf>
    <xf numFmtId="0" fontId="3" fillId="2" borderId="0" xfId="0" applyFont="1" applyFill="1" applyAlignment="1">
      <alignment horizontal="center" vertical="center" readingOrder="1"/>
    </xf>
    <xf numFmtId="0" fontId="0" fillId="2" borderId="0" xfId="0" applyFill="1"/>
    <xf numFmtId="0" fontId="0" fillId="2" borderId="0" xfId="0" applyFill="1" applyAlignment="1">
      <alignment horizontal="center"/>
    </xf>
    <xf numFmtId="0" fontId="5" fillId="2" borderId="0" xfId="0" applyFont="1" applyFill="1" applyAlignment="1">
      <alignment horizontal="center" vertical="center" wrapText="1"/>
    </xf>
    <xf numFmtId="0" fontId="6" fillId="2" borderId="14" xfId="0" applyFont="1" applyFill="1" applyBorder="1" applyAlignment="1">
      <alignment horizontal="center" vertical="center"/>
    </xf>
    <xf numFmtId="165" fontId="6" fillId="4" borderId="15" xfId="1" applyNumberFormat="1" applyFont="1" applyFill="1" applyBorder="1" applyAlignment="1">
      <alignment horizontal="center" vertical="center"/>
    </xf>
    <xf numFmtId="165" fontId="6" fillId="7" borderId="16" xfId="1" applyNumberFormat="1" applyFont="1" applyFill="1" applyBorder="1" applyAlignment="1">
      <alignment horizontal="center" vertical="center"/>
    </xf>
    <xf numFmtId="0" fontId="7" fillId="4" borderId="2" xfId="0" applyFont="1" applyFill="1" applyBorder="1" applyAlignment="1">
      <alignment horizontal="left" vertical="center" wrapText="1"/>
    </xf>
    <xf numFmtId="0" fontId="7" fillId="2" borderId="0" xfId="0" applyFont="1" applyFill="1" applyAlignment="1">
      <alignment horizontal="center" vertical="center" wrapText="1"/>
    </xf>
    <xf numFmtId="0" fontId="7" fillId="2" borderId="0" xfId="0" applyFont="1" applyFill="1" applyAlignment="1">
      <alignment vertical="center" wrapText="1" readingOrder="1"/>
    </xf>
    <xf numFmtId="0" fontId="9" fillId="3" borderId="1" xfId="0" applyFont="1" applyFill="1" applyBorder="1" applyAlignment="1">
      <alignment horizontal="center" vertical="center" wrapText="1" readingOrder="1"/>
    </xf>
    <xf numFmtId="3" fontId="6" fillId="4" borderId="10" xfId="0" applyNumberFormat="1" applyFont="1" applyFill="1" applyBorder="1" applyAlignment="1">
      <alignment horizontal="center" vertical="center"/>
    </xf>
    <xf numFmtId="0" fontId="9" fillId="2" borderId="0" xfId="0" applyFont="1" applyFill="1" applyAlignment="1">
      <alignment horizontal="center" vertical="center" wrapText="1" readingOrder="1"/>
    </xf>
    <xf numFmtId="0" fontId="7" fillId="2" borderId="0" xfId="0" applyFont="1" applyFill="1" applyAlignment="1">
      <alignment horizontal="center" vertical="center" wrapText="1" readingOrder="1"/>
    </xf>
    <xf numFmtId="0" fontId="11" fillId="2" borderId="0" xfId="0" applyFont="1" applyFill="1" applyAlignment="1">
      <alignment horizontal="center" vertical="center" wrapText="1" readingOrder="1"/>
    </xf>
    <xf numFmtId="9" fontId="6" fillId="4" borderId="10" xfId="2" applyFont="1" applyFill="1" applyBorder="1" applyAlignment="1">
      <alignment horizontal="center" vertical="center"/>
    </xf>
    <xf numFmtId="3" fontId="6" fillId="7" borderId="10" xfId="0" applyNumberFormat="1" applyFont="1" applyFill="1" applyBorder="1" applyAlignment="1">
      <alignment horizontal="center" vertical="center"/>
    </xf>
    <xf numFmtId="3" fontId="6" fillId="4" borderId="10" xfId="0" applyNumberFormat="1" applyFont="1" applyFill="1" applyBorder="1" applyAlignment="1">
      <alignment horizontal="center" vertical="center" readingOrder="1"/>
    </xf>
    <xf numFmtId="0" fontId="8" fillId="6" borderId="9" xfId="0" applyFont="1" applyFill="1" applyBorder="1" applyAlignment="1">
      <alignment horizontal="center" vertical="center" wrapText="1"/>
    </xf>
    <xf numFmtId="0" fontId="3" fillId="2" borderId="0" xfId="0" quotePrefix="1" applyFont="1" applyFill="1" applyAlignment="1">
      <alignment horizontal="center" vertical="top" wrapText="1"/>
    </xf>
    <xf numFmtId="0" fontId="3" fillId="2" borderId="0" xfId="0" quotePrefix="1" applyFont="1" applyFill="1" applyAlignment="1">
      <alignment vertical="top" wrapText="1"/>
    </xf>
    <xf numFmtId="0" fontId="12" fillId="5" borderId="9" xfId="0" applyFont="1" applyFill="1" applyBorder="1" applyAlignment="1">
      <alignment horizontal="center" vertical="center"/>
    </xf>
    <xf numFmtId="0" fontId="1" fillId="2" borderId="0" xfId="0" quotePrefix="1" applyFont="1" applyFill="1" applyAlignment="1">
      <alignment vertical="center" wrapText="1"/>
    </xf>
    <xf numFmtId="0" fontId="6" fillId="4" borderId="0" xfId="0" applyFont="1" applyFill="1" applyAlignment="1">
      <alignment vertical="center" wrapText="1"/>
    </xf>
    <xf numFmtId="0" fontId="15" fillId="2" borderId="0" xfId="0" applyFont="1" applyFill="1"/>
    <xf numFmtId="0" fontId="17" fillId="2" borderId="0" xfId="0" applyFont="1" applyFill="1"/>
    <xf numFmtId="0" fontId="18" fillId="2" borderId="0" xfId="0" applyFont="1" applyFill="1"/>
    <xf numFmtId="0" fontId="21" fillId="8" borderId="0" xfId="0" applyFont="1" applyFill="1" applyAlignment="1">
      <alignment horizontal="left" vertical="center"/>
    </xf>
    <xf numFmtId="0" fontId="0" fillId="8" borderId="0" xfId="0" applyFill="1"/>
    <xf numFmtId="49" fontId="23" fillId="2" borderId="6" xfId="0" applyNumberFormat="1" applyFont="1" applyFill="1" applyBorder="1" applyAlignment="1">
      <alignment horizontal="left" vertical="top"/>
    </xf>
    <xf numFmtId="0" fontId="1" fillId="2" borderId="0" xfId="0" applyFont="1" applyFill="1" applyAlignment="1">
      <alignment vertical="center"/>
    </xf>
    <xf numFmtId="0" fontId="22" fillId="2" borderId="0" xfId="3" applyFont="1" applyFill="1" applyAlignment="1">
      <alignment vertical="center"/>
    </xf>
    <xf numFmtId="0" fontId="5" fillId="2" borderId="3"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9" fillId="2" borderId="0" xfId="0" quotePrefix="1" applyFont="1" applyFill="1" applyAlignment="1">
      <alignment horizontal="left" vertical="center" wrapText="1"/>
    </xf>
    <xf numFmtId="0" fontId="1" fillId="2" borderId="0" xfId="0" quotePrefix="1" applyFont="1" applyFill="1" applyAlignment="1">
      <alignment horizontal="left" vertical="center" wrapText="1"/>
    </xf>
    <xf numFmtId="0" fontId="1" fillId="2" borderId="0" xfId="0" quotePrefix="1" applyFont="1" applyFill="1" applyAlignment="1">
      <alignment horizontal="left" vertical="top" wrapText="1"/>
    </xf>
    <xf numFmtId="0" fontId="13" fillId="2" borderId="0" xfId="0" quotePrefix="1" applyFont="1" applyFill="1" applyAlignment="1">
      <alignment horizontal="left" vertical="center" wrapText="1"/>
    </xf>
    <xf numFmtId="0" fontId="8" fillId="6" borderId="11" xfId="0" applyFont="1" applyFill="1" applyBorder="1" applyAlignment="1">
      <alignment horizontal="center" vertical="center" wrapText="1" readingOrder="1"/>
    </xf>
    <xf numFmtId="0" fontId="8" fillId="6" borderId="12" xfId="0" applyFont="1" applyFill="1" applyBorder="1" applyAlignment="1">
      <alignment horizontal="center" vertical="center" wrapText="1" readingOrder="1"/>
    </xf>
    <xf numFmtId="0" fontId="8" fillId="6" borderId="13" xfId="0" applyFont="1" applyFill="1" applyBorder="1" applyAlignment="1">
      <alignment horizontal="center" vertical="center" wrapText="1" readingOrder="1"/>
    </xf>
    <xf numFmtId="0" fontId="8" fillId="6" borderId="12"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1" xfId="0" applyFont="1" applyFill="1" applyBorder="1" applyAlignment="1">
      <alignment horizontal="center" vertical="center" wrapText="1"/>
    </xf>
    <xf numFmtId="3" fontId="1" fillId="7" borderId="11" xfId="0" applyNumberFormat="1" applyFont="1" applyFill="1" applyBorder="1" applyAlignment="1">
      <alignment horizontal="center" vertical="center"/>
    </xf>
    <xf numFmtId="3" fontId="1" fillId="7" borderId="13" xfId="0" applyNumberFormat="1" applyFont="1" applyFill="1" applyBorder="1" applyAlignment="1">
      <alignment horizontal="center" vertical="center"/>
    </xf>
    <xf numFmtId="3" fontId="6" fillId="7" borderId="17" xfId="0" applyNumberFormat="1" applyFont="1" applyFill="1" applyBorder="1" applyAlignment="1">
      <alignment horizontal="center" vertical="center"/>
    </xf>
    <xf numFmtId="3" fontId="6" fillId="7" borderId="18" xfId="0" applyNumberFormat="1" applyFont="1" applyFill="1" applyBorder="1" applyAlignment="1">
      <alignment horizontal="center" vertical="center"/>
    </xf>
    <xf numFmtId="0" fontId="12" fillId="4" borderId="11" xfId="0" applyFont="1" applyFill="1" applyBorder="1" applyAlignment="1">
      <alignment horizontal="left" vertical="center"/>
    </xf>
    <xf numFmtId="0" fontId="12" fillId="4" borderId="12" xfId="0" applyFont="1" applyFill="1" applyBorder="1" applyAlignment="1">
      <alignment horizontal="left" vertical="center"/>
    </xf>
    <xf numFmtId="0" fontId="12" fillId="4" borderId="13" xfId="0" applyFont="1" applyFill="1" applyBorder="1" applyAlignment="1">
      <alignment horizontal="left" vertical="center"/>
    </xf>
    <xf numFmtId="0" fontId="12" fillId="5" borderId="9" xfId="0" applyFont="1" applyFill="1" applyBorder="1" applyAlignment="1">
      <alignment horizontal="center" vertical="center" wrapText="1"/>
    </xf>
    <xf numFmtId="3" fontId="1" fillId="7" borderId="19" xfId="0" applyNumberFormat="1" applyFont="1" applyFill="1" applyBorder="1" applyAlignment="1">
      <alignment horizontal="center" vertical="center"/>
    </xf>
    <xf numFmtId="3" fontId="1" fillId="7" borderId="20" xfId="0" applyNumberFormat="1" applyFont="1" applyFill="1" applyBorder="1" applyAlignment="1">
      <alignment horizontal="center"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00A0AF"/>
      <color rgb="FF459199"/>
      <color rgb="FF00788A"/>
      <color rgb="FF33CCCC"/>
      <color rgb="FF66FFFF"/>
      <color rgb="FF00FFFF"/>
      <color rgb="FF50A7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2367</xdr:colOff>
      <xdr:row>18</xdr:row>
      <xdr:rowOff>0</xdr:rowOff>
    </xdr:from>
    <xdr:to>
      <xdr:col>1</xdr:col>
      <xdr:colOff>588065</xdr:colOff>
      <xdr:row>18</xdr:row>
      <xdr:rowOff>132523</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211917" y="3390900"/>
          <a:ext cx="585698" cy="132523"/>
        </a:xfrm>
        <a:prstGeom prst="rect">
          <a:avLst/>
        </a:prstGeom>
        <a:solidFill>
          <a:srgbClr val="00626F"/>
        </a:solidFill>
        <a:ln>
          <a:solidFill>
            <a:srgbClr val="00626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editAs="oneCell">
    <xdr:from>
      <xdr:col>2</xdr:col>
      <xdr:colOff>0</xdr:colOff>
      <xdr:row>5</xdr:row>
      <xdr:rowOff>0</xdr:rowOff>
    </xdr:from>
    <xdr:to>
      <xdr:col>2</xdr:col>
      <xdr:colOff>2371725</xdr:colOff>
      <xdr:row>10</xdr:row>
      <xdr:rowOff>66675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914400"/>
          <a:ext cx="2371725" cy="971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xdr:col>
      <xdr:colOff>2503714</xdr:colOff>
      <xdr:row>4</xdr:row>
      <xdr:rowOff>81642</xdr:rowOff>
    </xdr:from>
    <xdr:to>
      <xdr:col>2</xdr:col>
      <xdr:colOff>5497739</xdr:colOff>
      <xdr:row>10</xdr:row>
      <xdr:rowOff>37555</xdr:rowOff>
    </xdr:to>
    <xdr:pic>
      <xdr:nvPicPr>
        <xdr:cNvPr id="8" name="Picture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20143" y="802821"/>
          <a:ext cx="2994025" cy="1017270"/>
        </a:xfrm>
        <a:prstGeom prst="rect">
          <a:avLst/>
        </a:prstGeom>
      </xdr:spPr>
    </xdr:pic>
    <xdr:clientData/>
  </xdr:twoCellAnchor>
  <xdr:twoCellAnchor editAs="oneCell">
    <xdr:from>
      <xdr:col>2</xdr:col>
      <xdr:colOff>3660322</xdr:colOff>
      <xdr:row>30</xdr:row>
      <xdr:rowOff>163286</xdr:rowOff>
    </xdr:from>
    <xdr:to>
      <xdr:col>2</xdr:col>
      <xdr:colOff>5659563</xdr:colOff>
      <xdr:row>35</xdr:row>
      <xdr:rowOff>78227</xdr:rowOff>
    </xdr:to>
    <xdr:pic>
      <xdr:nvPicPr>
        <xdr:cNvPr id="9" name="Picture 8" descr="A close up of a logo&#10;&#10;Description automatically generated">
          <a:extLst>
            <a:ext uri="{FF2B5EF4-FFF2-40B4-BE49-F238E27FC236}">
              <a16:creationId xmlns:a16="http://schemas.microsoft.com/office/drawing/2014/main" id="{3EF45050-290F-4B2E-B856-7A528F0AA058}"/>
            </a:ext>
          </a:extLst>
        </xdr:cNvPr>
        <xdr:cNvPicPr>
          <a:picLocks noChangeAspect="1"/>
        </xdr:cNvPicPr>
      </xdr:nvPicPr>
      <xdr:blipFill>
        <a:blip xmlns:r="http://schemas.openxmlformats.org/officeDocument/2006/relationships" r:embed="rId3"/>
        <a:stretch>
          <a:fillRect/>
        </a:stretch>
      </xdr:blipFill>
      <xdr:spPr>
        <a:xfrm>
          <a:off x="4476751" y="6681107"/>
          <a:ext cx="1999241" cy="7994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hyperlink" Target="mailto:copyright@ontario.ca" TargetMode="External"/><Relationship Id="rId1" Type="http://schemas.openxmlformats.org/officeDocument/2006/relationships/hyperlink" Target="https://www.ontario.ca/page/copyright-information-c-queens-printer-ontar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37"/>
  <sheetViews>
    <sheetView tabSelected="1" zoomScale="70" zoomScaleNormal="70" workbookViewId="0"/>
  </sheetViews>
  <sheetFormatPr defaultColWidth="8.85546875" defaultRowHeight="14.25"/>
  <cols>
    <col min="1" max="1" width="3.140625" style="1" customWidth="1"/>
    <col min="2" max="2" width="9.140625" style="1" customWidth="1"/>
    <col min="3" max="3" width="88.7109375" style="1" customWidth="1"/>
    <col min="4" max="256" width="8.85546875" style="1"/>
    <col min="257" max="257" width="3.140625" style="1" customWidth="1"/>
    <col min="258" max="258" width="9.140625" style="1" customWidth="1"/>
    <col min="259" max="259" width="88.7109375" style="1" customWidth="1"/>
    <col min="260" max="512" width="8.85546875" style="1"/>
    <col min="513" max="513" width="3.140625" style="1" customWidth="1"/>
    <col min="514" max="514" width="9.140625" style="1" customWidth="1"/>
    <col min="515" max="515" width="88.7109375" style="1" customWidth="1"/>
    <col min="516" max="768" width="8.85546875" style="1"/>
    <col min="769" max="769" width="3.140625" style="1" customWidth="1"/>
    <col min="770" max="770" width="9.140625" style="1" customWidth="1"/>
    <col min="771" max="771" width="88.7109375" style="1" customWidth="1"/>
    <col min="772" max="1024" width="8.85546875" style="1"/>
    <col min="1025" max="1025" width="3.140625" style="1" customWidth="1"/>
    <col min="1026" max="1026" width="9.140625" style="1" customWidth="1"/>
    <col min="1027" max="1027" width="88.7109375" style="1" customWidth="1"/>
    <col min="1028" max="1280" width="8.85546875" style="1"/>
    <col min="1281" max="1281" width="3.140625" style="1" customWidth="1"/>
    <col min="1282" max="1282" width="9.140625" style="1" customWidth="1"/>
    <col min="1283" max="1283" width="88.7109375" style="1" customWidth="1"/>
    <col min="1284" max="1536" width="8.85546875" style="1"/>
    <col min="1537" max="1537" width="3.140625" style="1" customWidth="1"/>
    <col min="1538" max="1538" width="9.140625" style="1" customWidth="1"/>
    <col min="1539" max="1539" width="88.7109375" style="1" customWidth="1"/>
    <col min="1540" max="1792" width="8.85546875" style="1"/>
    <col min="1793" max="1793" width="3.140625" style="1" customWidth="1"/>
    <col min="1794" max="1794" width="9.140625" style="1" customWidth="1"/>
    <col min="1795" max="1795" width="88.7109375" style="1" customWidth="1"/>
    <col min="1796" max="2048" width="8.85546875" style="1"/>
    <col min="2049" max="2049" width="3.140625" style="1" customWidth="1"/>
    <col min="2050" max="2050" width="9.140625" style="1" customWidth="1"/>
    <col min="2051" max="2051" width="88.7109375" style="1" customWidth="1"/>
    <col min="2052" max="2304" width="8.85546875" style="1"/>
    <col min="2305" max="2305" width="3.140625" style="1" customWidth="1"/>
    <col min="2306" max="2306" width="9.140625" style="1" customWidth="1"/>
    <col min="2307" max="2307" width="88.7109375" style="1" customWidth="1"/>
    <col min="2308" max="2560" width="8.85546875" style="1"/>
    <col min="2561" max="2561" width="3.140625" style="1" customWidth="1"/>
    <col min="2562" max="2562" width="9.140625" style="1" customWidth="1"/>
    <col min="2563" max="2563" width="88.7109375" style="1" customWidth="1"/>
    <col min="2564" max="2816" width="8.85546875" style="1"/>
    <col min="2817" max="2817" width="3.140625" style="1" customWidth="1"/>
    <col min="2818" max="2818" width="9.140625" style="1" customWidth="1"/>
    <col min="2819" max="2819" width="88.7109375" style="1" customWidth="1"/>
    <col min="2820" max="3072" width="8.85546875" style="1"/>
    <col min="3073" max="3073" width="3.140625" style="1" customWidth="1"/>
    <col min="3074" max="3074" width="9.140625" style="1" customWidth="1"/>
    <col min="3075" max="3075" width="88.7109375" style="1" customWidth="1"/>
    <col min="3076" max="3328" width="8.85546875" style="1"/>
    <col min="3329" max="3329" width="3.140625" style="1" customWidth="1"/>
    <col min="3330" max="3330" width="9.140625" style="1" customWidth="1"/>
    <col min="3331" max="3331" width="88.7109375" style="1" customWidth="1"/>
    <col min="3332" max="3584" width="8.85546875" style="1"/>
    <col min="3585" max="3585" width="3.140625" style="1" customWidth="1"/>
    <col min="3586" max="3586" width="9.140625" style="1" customWidth="1"/>
    <col min="3587" max="3587" width="88.7109375" style="1" customWidth="1"/>
    <col min="3588" max="3840" width="8.85546875" style="1"/>
    <col min="3841" max="3841" width="3.140625" style="1" customWidth="1"/>
    <col min="3842" max="3842" width="9.140625" style="1" customWidth="1"/>
    <col min="3843" max="3843" width="88.7109375" style="1" customWidth="1"/>
    <col min="3844" max="4096" width="8.85546875" style="1"/>
    <col min="4097" max="4097" width="3.140625" style="1" customWidth="1"/>
    <col min="4098" max="4098" width="9.140625" style="1" customWidth="1"/>
    <col min="4099" max="4099" width="88.7109375" style="1" customWidth="1"/>
    <col min="4100" max="4352" width="8.85546875" style="1"/>
    <col min="4353" max="4353" width="3.140625" style="1" customWidth="1"/>
    <col min="4354" max="4354" width="9.140625" style="1" customWidth="1"/>
    <col min="4355" max="4355" width="88.7109375" style="1" customWidth="1"/>
    <col min="4356" max="4608" width="8.85546875" style="1"/>
    <col min="4609" max="4609" width="3.140625" style="1" customWidth="1"/>
    <col min="4610" max="4610" width="9.140625" style="1" customWidth="1"/>
    <col min="4611" max="4611" width="88.7109375" style="1" customWidth="1"/>
    <col min="4612" max="4864" width="8.85546875" style="1"/>
    <col min="4865" max="4865" width="3.140625" style="1" customWidth="1"/>
    <col min="4866" max="4866" width="9.140625" style="1" customWidth="1"/>
    <col min="4867" max="4867" width="88.7109375" style="1" customWidth="1"/>
    <col min="4868" max="5120" width="8.85546875" style="1"/>
    <col min="5121" max="5121" width="3.140625" style="1" customWidth="1"/>
    <col min="5122" max="5122" width="9.140625" style="1" customWidth="1"/>
    <col min="5123" max="5123" width="88.7109375" style="1" customWidth="1"/>
    <col min="5124" max="5376" width="8.85546875" style="1"/>
    <col min="5377" max="5377" width="3.140625" style="1" customWidth="1"/>
    <col min="5378" max="5378" width="9.140625" style="1" customWidth="1"/>
    <col min="5379" max="5379" width="88.7109375" style="1" customWidth="1"/>
    <col min="5380" max="5632" width="8.85546875" style="1"/>
    <col min="5633" max="5633" width="3.140625" style="1" customWidth="1"/>
    <col min="5634" max="5634" width="9.140625" style="1" customWidth="1"/>
    <col min="5635" max="5635" width="88.7109375" style="1" customWidth="1"/>
    <col min="5636" max="5888" width="8.85546875" style="1"/>
    <col min="5889" max="5889" width="3.140625" style="1" customWidth="1"/>
    <col min="5890" max="5890" width="9.140625" style="1" customWidth="1"/>
    <col min="5891" max="5891" width="88.7109375" style="1" customWidth="1"/>
    <col min="5892" max="6144" width="8.85546875" style="1"/>
    <col min="6145" max="6145" width="3.140625" style="1" customWidth="1"/>
    <col min="6146" max="6146" width="9.140625" style="1" customWidth="1"/>
    <col min="6147" max="6147" width="88.7109375" style="1" customWidth="1"/>
    <col min="6148" max="6400" width="8.85546875" style="1"/>
    <col min="6401" max="6401" width="3.140625" style="1" customWidth="1"/>
    <col min="6402" max="6402" width="9.140625" style="1" customWidth="1"/>
    <col min="6403" max="6403" width="88.7109375" style="1" customWidth="1"/>
    <col min="6404" max="6656" width="8.85546875" style="1"/>
    <col min="6657" max="6657" width="3.140625" style="1" customWidth="1"/>
    <col min="6658" max="6658" width="9.140625" style="1" customWidth="1"/>
    <col min="6659" max="6659" width="88.7109375" style="1" customWidth="1"/>
    <col min="6660" max="6912" width="8.85546875" style="1"/>
    <col min="6913" max="6913" width="3.140625" style="1" customWidth="1"/>
    <col min="6914" max="6914" width="9.140625" style="1" customWidth="1"/>
    <col min="6915" max="6915" width="88.7109375" style="1" customWidth="1"/>
    <col min="6916" max="7168" width="8.85546875" style="1"/>
    <col min="7169" max="7169" width="3.140625" style="1" customWidth="1"/>
    <col min="7170" max="7170" width="9.140625" style="1" customWidth="1"/>
    <col min="7171" max="7171" width="88.7109375" style="1" customWidth="1"/>
    <col min="7172" max="7424" width="8.85546875" style="1"/>
    <col min="7425" max="7425" width="3.140625" style="1" customWidth="1"/>
    <col min="7426" max="7426" width="9.140625" style="1" customWidth="1"/>
    <col min="7427" max="7427" width="88.7109375" style="1" customWidth="1"/>
    <col min="7428" max="7680" width="8.85546875" style="1"/>
    <col min="7681" max="7681" width="3.140625" style="1" customWidth="1"/>
    <col min="7682" max="7682" width="9.140625" style="1" customWidth="1"/>
    <col min="7683" max="7683" width="88.7109375" style="1" customWidth="1"/>
    <col min="7684" max="7936" width="8.85546875" style="1"/>
    <col min="7937" max="7937" width="3.140625" style="1" customWidth="1"/>
    <col min="7938" max="7938" width="9.140625" style="1" customWidth="1"/>
    <col min="7939" max="7939" width="88.7109375" style="1" customWidth="1"/>
    <col min="7940" max="8192" width="8.85546875" style="1"/>
    <col min="8193" max="8193" width="3.140625" style="1" customWidth="1"/>
    <col min="8194" max="8194" width="9.140625" style="1" customWidth="1"/>
    <col min="8195" max="8195" width="88.7109375" style="1" customWidth="1"/>
    <col min="8196" max="8448" width="8.85546875" style="1"/>
    <col min="8449" max="8449" width="3.140625" style="1" customWidth="1"/>
    <col min="8450" max="8450" width="9.140625" style="1" customWidth="1"/>
    <col min="8451" max="8451" width="88.7109375" style="1" customWidth="1"/>
    <col min="8452" max="8704" width="8.85546875" style="1"/>
    <col min="8705" max="8705" width="3.140625" style="1" customWidth="1"/>
    <col min="8706" max="8706" width="9.140625" style="1" customWidth="1"/>
    <col min="8707" max="8707" width="88.7109375" style="1" customWidth="1"/>
    <col min="8708" max="8960" width="8.85546875" style="1"/>
    <col min="8961" max="8961" width="3.140625" style="1" customWidth="1"/>
    <col min="8962" max="8962" width="9.140625" style="1" customWidth="1"/>
    <col min="8963" max="8963" width="88.7109375" style="1" customWidth="1"/>
    <col min="8964" max="9216" width="8.85546875" style="1"/>
    <col min="9217" max="9217" width="3.140625" style="1" customWidth="1"/>
    <col min="9218" max="9218" width="9.140625" style="1" customWidth="1"/>
    <col min="9219" max="9219" width="88.7109375" style="1" customWidth="1"/>
    <col min="9220" max="9472" width="8.85546875" style="1"/>
    <col min="9473" max="9473" width="3.140625" style="1" customWidth="1"/>
    <col min="9474" max="9474" width="9.140625" style="1" customWidth="1"/>
    <col min="9475" max="9475" width="88.7109375" style="1" customWidth="1"/>
    <col min="9476" max="9728" width="8.85546875" style="1"/>
    <col min="9729" max="9729" width="3.140625" style="1" customWidth="1"/>
    <col min="9730" max="9730" width="9.140625" style="1" customWidth="1"/>
    <col min="9731" max="9731" width="88.7109375" style="1" customWidth="1"/>
    <col min="9732" max="9984" width="8.85546875" style="1"/>
    <col min="9985" max="9985" width="3.140625" style="1" customWidth="1"/>
    <col min="9986" max="9986" width="9.140625" style="1" customWidth="1"/>
    <col min="9987" max="9987" width="88.7109375" style="1" customWidth="1"/>
    <col min="9988" max="10240" width="8.85546875" style="1"/>
    <col min="10241" max="10241" width="3.140625" style="1" customWidth="1"/>
    <col min="10242" max="10242" width="9.140625" style="1" customWidth="1"/>
    <col min="10243" max="10243" width="88.7109375" style="1" customWidth="1"/>
    <col min="10244" max="10496" width="8.85546875" style="1"/>
    <col min="10497" max="10497" width="3.140625" style="1" customWidth="1"/>
    <col min="10498" max="10498" width="9.140625" style="1" customWidth="1"/>
    <col min="10499" max="10499" width="88.7109375" style="1" customWidth="1"/>
    <col min="10500" max="10752" width="8.85546875" style="1"/>
    <col min="10753" max="10753" width="3.140625" style="1" customWidth="1"/>
    <col min="10754" max="10754" width="9.140625" style="1" customWidth="1"/>
    <col min="10755" max="10755" width="88.7109375" style="1" customWidth="1"/>
    <col min="10756" max="11008" width="8.85546875" style="1"/>
    <col min="11009" max="11009" width="3.140625" style="1" customWidth="1"/>
    <col min="11010" max="11010" width="9.140625" style="1" customWidth="1"/>
    <col min="11011" max="11011" width="88.7109375" style="1" customWidth="1"/>
    <col min="11012" max="11264" width="8.85546875" style="1"/>
    <col min="11265" max="11265" width="3.140625" style="1" customWidth="1"/>
    <col min="11266" max="11266" width="9.140625" style="1" customWidth="1"/>
    <col min="11267" max="11267" width="88.7109375" style="1" customWidth="1"/>
    <col min="11268" max="11520" width="8.85546875" style="1"/>
    <col min="11521" max="11521" width="3.140625" style="1" customWidth="1"/>
    <col min="11522" max="11522" width="9.140625" style="1" customWidth="1"/>
    <col min="11523" max="11523" width="88.7109375" style="1" customWidth="1"/>
    <col min="11524" max="11776" width="8.85546875" style="1"/>
    <col min="11777" max="11777" width="3.140625" style="1" customWidth="1"/>
    <col min="11778" max="11778" width="9.140625" style="1" customWidth="1"/>
    <col min="11779" max="11779" width="88.7109375" style="1" customWidth="1"/>
    <col min="11780" max="12032" width="8.85546875" style="1"/>
    <col min="12033" max="12033" width="3.140625" style="1" customWidth="1"/>
    <col min="12034" max="12034" width="9.140625" style="1" customWidth="1"/>
    <col min="12035" max="12035" width="88.7109375" style="1" customWidth="1"/>
    <col min="12036" max="12288" width="8.85546875" style="1"/>
    <col min="12289" max="12289" width="3.140625" style="1" customWidth="1"/>
    <col min="12290" max="12290" width="9.140625" style="1" customWidth="1"/>
    <col min="12291" max="12291" width="88.7109375" style="1" customWidth="1"/>
    <col min="12292" max="12544" width="8.85546875" style="1"/>
    <col min="12545" max="12545" width="3.140625" style="1" customWidth="1"/>
    <col min="12546" max="12546" width="9.140625" style="1" customWidth="1"/>
    <col min="12547" max="12547" width="88.7109375" style="1" customWidth="1"/>
    <col min="12548" max="12800" width="8.85546875" style="1"/>
    <col min="12801" max="12801" width="3.140625" style="1" customWidth="1"/>
    <col min="12802" max="12802" width="9.140625" style="1" customWidth="1"/>
    <col min="12803" max="12803" width="88.7109375" style="1" customWidth="1"/>
    <col min="12804" max="13056" width="8.85546875" style="1"/>
    <col min="13057" max="13057" width="3.140625" style="1" customWidth="1"/>
    <col min="13058" max="13058" width="9.140625" style="1" customWidth="1"/>
    <col min="13059" max="13059" width="88.7109375" style="1" customWidth="1"/>
    <col min="13060" max="13312" width="8.85546875" style="1"/>
    <col min="13313" max="13313" width="3.140625" style="1" customWidth="1"/>
    <col min="13314" max="13314" width="9.140625" style="1" customWidth="1"/>
    <col min="13315" max="13315" width="88.7109375" style="1" customWidth="1"/>
    <col min="13316" max="13568" width="8.85546875" style="1"/>
    <col min="13569" max="13569" width="3.140625" style="1" customWidth="1"/>
    <col min="13570" max="13570" width="9.140625" style="1" customWidth="1"/>
    <col min="13571" max="13571" width="88.7109375" style="1" customWidth="1"/>
    <col min="13572" max="13824" width="8.85546875" style="1"/>
    <col min="13825" max="13825" width="3.140625" style="1" customWidth="1"/>
    <col min="13826" max="13826" width="9.140625" style="1" customWidth="1"/>
    <col min="13827" max="13827" width="88.7109375" style="1" customWidth="1"/>
    <col min="13828" max="14080" width="8.85546875" style="1"/>
    <col min="14081" max="14081" width="3.140625" style="1" customWidth="1"/>
    <col min="14082" max="14082" width="9.140625" style="1" customWidth="1"/>
    <col min="14083" max="14083" width="88.7109375" style="1" customWidth="1"/>
    <col min="14084" max="14336" width="8.85546875" style="1"/>
    <col min="14337" max="14337" width="3.140625" style="1" customWidth="1"/>
    <col min="14338" max="14338" width="9.140625" style="1" customWidth="1"/>
    <col min="14339" max="14339" width="88.7109375" style="1" customWidth="1"/>
    <col min="14340" max="14592" width="8.85546875" style="1"/>
    <col min="14593" max="14593" width="3.140625" style="1" customWidth="1"/>
    <col min="14594" max="14594" width="9.140625" style="1" customWidth="1"/>
    <col min="14595" max="14595" width="88.7109375" style="1" customWidth="1"/>
    <col min="14596" max="14848" width="8.85546875" style="1"/>
    <col min="14849" max="14849" width="3.140625" style="1" customWidth="1"/>
    <col min="14850" max="14850" width="9.140625" style="1" customWidth="1"/>
    <col min="14851" max="14851" width="88.7109375" style="1" customWidth="1"/>
    <col min="14852" max="15104" width="8.85546875" style="1"/>
    <col min="15105" max="15105" width="3.140625" style="1" customWidth="1"/>
    <col min="15106" max="15106" width="9.140625" style="1" customWidth="1"/>
    <col min="15107" max="15107" width="88.7109375" style="1" customWidth="1"/>
    <col min="15108" max="15360" width="8.85546875" style="1"/>
    <col min="15361" max="15361" width="3.140625" style="1" customWidth="1"/>
    <col min="15362" max="15362" width="9.140625" style="1" customWidth="1"/>
    <col min="15363" max="15363" width="88.7109375" style="1" customWidth="1"/>
    <col min="15364" max="15616" width="8.85546875" style="1"/>
    <col min="15617" max="15617" width="3.140625" style="1" customWidth="1"/>
    <col min="15618" max="15618" width="9.140625" style="1" customWidth="1"/>
    <col min="15619" max="15619" width="88.7109375" style="1" customWidth="1"/>
    <col min="15620" max="15872" width="8.85546875" style="1"/>
    <col min="15873" max="15873" width="3.140625" style="1" customWidth="1"/>
    <col min="15874" max="15874" width="9.140625" style="1" customWidth="1"/>
    <col min="15875" max="15875" width="88.7109375" style="1" customWidth="1"/>
    <col min="15876" max="16128" width="8.85546875" style="1"/>
    <col min="16129" max="16129" width="3.140625" style="1" customWidth="1"/>
    <col min="16130" max="16130" width="9.140625" style="1" customWidth="1"/>
    <col min="16131" max="16131" width="88.7109375" style="1" customWidth="1"/>
    <col min="16132" max="16384" width="8.85546875" style="1"/>
  </cols>
  <sheetData>
    <row r="1" spans="2:3" ht="15" thickBot="1"/>
    <row r="2" spans="2:3">
      <c r="B2" s="2"/>
      <c r="C2" s="3"/>
    </row>
    <row r="3" spans="2:3">
      <c r="B3" s="4"/>
      <c r="C3" s="5"/>
    </row>
    <row r="4" spans="2:3">
      <c r="B4" s="4"/>
      <c r="C4" s="5"/>
    </row>
    <row r="5" spans="2:3">
      <c r="B5" s="4"/>
      <c r="C5" s="5"/>
    </row>
    <row r="6" spans="2:3">
      <c r="B6" s="4"/>
      <c r="C6" s="5"/>
    </row>
    <row r="7" spans="2:3">
      <c r="B7" s="4"/>
      <c r="C7" s="5"/>
    </row>
    <row r="8" spans="2:3">
      <c r="B8" s="4"/>
      <c r="C8" s="5"/>
    </row>
    <row r="9" spans="2:3">
      <c r="B9" s="4"/>
      <c r="C9" s="5"/>
    </row>
    <row r="10" spans="2:3">
      <c r="B10" s="4"/>
      <c r="C10" s="5"/>
    </row>
    <row r="11" spans="2:3">
      <c r="B11" s="4"/>
      <c r="C11" s="5"/>
    </row>
    <row r="12" spans="2:3">
      <c r="B12" s="4"/>
      <c r="C12" s="5"/>
    </row>
    <row r="13" spans="2:3">
      <c r="B13" s="4"/>
      <c r="C13" s="5"/>
    </row>
    <row r="14" spans="2:3">
      <c r="B14" s="4"/>
      <c r="C14" s="5"/>
    </row>
    <row r="15" spans="2:3">
      <c r="B15" s="4"/>
      <c r="C15" s="5"/>
    </row>
    <row r="16" spans="2:3">
      <c r="B16" s="4"/>
      <c r="C16" s="5"/>
    </row>
    <row r="17" spans="2:3" ht="18">
      <c r="B17" s="4"/>
      <c r="C17" s="42" t="s">
        <v>30</v>
      </c>
    </row>
    <row r="18" spans="2:3" ht="30">
      <c r="B18" s="4"/>
      <c r="C18" s="6" t="s">
        <v>22</v>
      </c>
    </row>
    <row r="19" spans="2:3" ht="30">
      <c r="B19" s="4"/>
      <c r="C19" s="7"/>
    </row>
    <row r="20" spans="2:3" ht="60">
      <c r="B20" s="4"/>
      <c r="C20" s="7" t="s">
        <v>21</v>
      </c>
    </row>
    <row r="21" spans="2:3" ht="30">
      <c r="B21" s="4"/>
      <c r="C21" s="7"/>
    </row>
    <row r="22" spans="2:3">
      <c r="B22" s="4"/>
      <c r="C22" s="5"/>
    </row>
    <row r="23" spans="2:3">
      <c r="B23" s="4"/>
      <c r="C23" s="5"/>
    </row>
    <row r="24" spans="2:3">
      <c r="B24" s="4"/>
      <c r="C24" s="5"/>
    </row>
    <row r="25" spans="2:3">
      <c r="B25" s="4"/>
      <c r="C25" s="5"/>
    </row>
    <row r="26" spans="2:3">
      <c r="B26" s="4"/>
      <c r="C26" s="5"/>
    </row>
    <row r="27" spans="2:3">
      <c r="B27" s="4"/>
      <c r="C27" s="5"/>
    </row>
    <row r="28" spans="2:3">
      <c r="B28" s="4"/>
      <c r="C28" s="5"/>
    </row>
    <row r="29" spans="2:3">
      <c r="B29" s="4"/>
      <c r="C29" s="5"/>
    </row>
    <row r="30" spans="2:3">
      <c r="B30" s="4"/>
      <c r="C30" s="5"/>
    </row>
    <row r="31" spans="2:3">
      <c r="B31" s="4"/>
      <c r="C31" s="5"/>
    </row>
    <row r="32" spans="2:3">
      <c r="B32" s="4"/>
      <c r="C32" s="5"/>
    </row>
    <row r="33" spans="2:3">
      <c r="B33" s="4"/>
      <c r="C33" s="5"/>
    </row>
    <row r="34" spans="2:3">
      <c r="B34" s="4"/>
      <c r="C34" s="5"/>
    </row>
    <row r="35" spans="2:3">
      <c r="B35" s="4"/>
      <c r="C35" s="5"/>
    </row>
    <row r="36" spans="2:3">
      <c r="B36" s="4"/>
      <c r="C36" s="5"/>
    </row>
    <row r="37" spans="2:3" ht="15" thickBot="1">
      <c r="B37" s="8"/>
      <c r="C37" s="9"/>
    </row>
  </sheetData>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37"/>
  <sheetViews>
    <sheetView zoomScale="75" zoomScaleNormal="75" zoomScalePageLayoutView="60" workbookViewId="0">
      <pane xSplit="1" topLeftCell="B1" activePane="topRight" state="frozen"/>
      <selection pane="topRight"/>
    </sheetView>
  </sheetViews>
  <sheetFormatPr defaultColWidth="8.85546875" defaultRowHeight="15"/>
  <cols>
    <col min="1" max="1" width="45.28515625" style="14" customWidth="1"/>
    <col min="2" max="7" width="22.28515625" style="14" customWidth="1"/>
    <col min="8" max="8" width="3.7109375" style="14" customWidth="1"/>
    <col min="9" max="14" width="22.28515625" style="14" customWidth="1"/>
    <col min="15" max="15" width="3.7109375" style="14" customWidth="1"/>
    <col min="16" max="21" width="22.28515625" style="14" customWidth="1"/>
    <col min="22" max="22" width="3.7109375" style="14" customWidth="1"/>
    <col min="23" max="28" width="22.28515625" style="14" customWidth="1"/>
    <col min="29" max="29" width="3.7109375" style="14" customWidth="1"/>
    <col min="30" max="35" width="22.28515625" style="14" customWidth="1"/>
    <col min="36" max="36" width="3.7109375" style="14" customWidth="1"/>
    <col min="37" max="42" width="22.28515625" style="14" customWidth="1"/>
    <col min="43" max="43" width="8.85546875" style="14"/>
    <col min="44" max="44" width="54.5703125" style="14" customWidth="1"/>
    <col min="45" max="45" width="10.140625" style="14" customWidth="1"/>
    <col min="46" max="46" width="24.7109375" style="14" customWidth="1"/>
    <col min="47" max="47" width="23.140625" style="14" customWidth="1"/>
    <col min="48" max="48" width="27.7109375" style="14" customWidth="1"/>
    <col min="49" max="49" width="35.7109375" style="14" customWidth="1"/>
    <col min="50" max="50" width="25.28515625" style="14" customWidth="1"/>
    <col min="51" max="16384" width="8.85546875" style="14"/>
  </cols>
  <sheetData>
    <row r="1" spans="1:42" ht="15.75" thickBot="1">
      <c r="C1" s="15"/>
      <c r="D1" s="15"/>
      <c r="E1" s="15"/>
      <c r="F1" s="15"/>
      <c r="G1" s="15"/>
      <c r="I1" s="1"/>
    </row>
    <row r="2" spans="1:42" s="1" customFormat="1" ht="16.5" customHeight="1">
      <c r="B2" s="45" t="s">
        <v>23</v>
      </c>
      <c r="C2" s="46"/>
      <c r="D2" s="46"/>
      <c r="E2" s="46"/>
      <c r="F2" s="46"/>
      <c r="G2" s="46"/>
      <c r="H2" s="47"/>
      <c r="I2" s="16"/>
      <c r="J2" s="14"/>
      <c r="K2" s="14"/>
      <c r="L2" s="14"/>
      <c r="M2" s="14"/>
      <c r="N2" s="14"/>
    </row>
    <row r="3" spans="1:42" s="1" customFormat="1" ht="16.5" customHeight="1">
      <c r="B3" s="48"/>
      <c r="C3" s="49"/>
      <c r="D3" s="49"/>
      <c r="E3" s="49"/>
      <c r="F3" s="49"/>
      <c r="G3" s="49"/>
      <c r="H3" s="50"/>
      <c r="I3" s="16"/>
      <c r="K3" s="14"/>
      <c r="L3" s="14"/>
      <c r="M3" s="14"/>
      <c r="N3" s="14"/>
    </row>
    <row r="4" spans="1:42" s="1" customFormat="1" ht="16.5" customHeight="1" thickBot="1">
      <c r="B4" s="51"/>
      <c r="C4" s="52"/>
      <c r="D4" s="52"/>
      <c r="E4" s="52"/>
      <c r="F4" s="52"/>
      <c r="G4" s="52"/>
      <c r="H4" s="53"/>
      <c r="I4" s="16"/>
      <c r="K4" s="14"/>
      <c r="L4" s="14"/>
      <c r="M4" s="14"/>
    </row>
    <row r="5" spans="1:42">
      <c r="A5" s="17" t="s">
        <v>13</v>
      </c>
    </row>
    <row r="6" spans="1:42">
      <c r="A6" s="18" t="s">
        <v>14</v>
      </c>
    </row>
    <row r="7" spans="1:42">
      <c r="A7" s="19" t="s">
        <v>15</v>
      </c>
    </row>
    <row r="8" spans="1:42" s="10" customFormat="1" ht="57" customHeight="1">
      <c r="A8" s="20" t="s">
        <v>12</v>
      </c>
      <c r="B8" s="61" t="s">
        <v>27</v>
      </c>
      <c r="C8" s="61"/>
      <c r="D8" s="61"/>
      <c r="E8" s="61"/>
      <c r="F8" s="61"/>
      <c r="G8" s="62"/>
      <c r="H8" s="21"/>
      <c r="I8" s="63" t="s">
        <v>0</v>
      </c>
      <c r="J8" s="61"/>
      <c r="K8" s="61"/>
      <c r="L8" s="61"/>
      <c r="M8" s="61"/>
      <c r="N8" s="62"/>
      <c r="O8" s="22"/>
      <c r="P8" s="58" t="s">
        <v>1</v>
      </c>
      <c r="Q8" s="59"/>
      <c r="R8" s="59"/>
      <c r="S8" s="59"/>
      <c r="T8" s="59"/>
      <c r="U8" s="60"/>
      <c r="V8" s="22"/>
      <c r="W8" s="58" t="s">
        <v>2</v>
      </c>
      <c r="X8" s="59"/>
      <c r="Y8" s="59"/>
      <c r="Z8" s="59"/>
      <c r="AA8" s="59"/>
      <c r="AB8" s="60"/>
      <c r="AC8" s="22"/>
      <c r="AD8" s="58" t="s">
        <v>3</v>
      </c>
      <c r="AE8" s="59"/>
      <c r="AF8" s="59"/>
      <c r="AG8" s="59"/>
      <c r="AH8" s="59"/>
      <c r="AI8" s="60"/>
      <c r="AJ8" s="22"/>
      <c r="AK8" s="58" t="s">
        <v>4</v>
      </c>
      <c r="AL8" s="59"/>
      <c r="AM8" s="59"/>
      <c r="AN8" s="59"/>
      <c r="AO8" s="59"/>
      <c r="AP8" s="60"/>
    </row>
    <row r="9" spans="1:42" s="12" customFormat="1" ht="57" customHeight="1">
      <c r="A9" s="23" t="s">
        <v>18</v>
      </c>
      <c r="B9" s="24"/>
      <c r="C9" s="24"/>
      <c r="D9" s="24"/>
      <c r="E9" s="24"/>
      <c r="F9" s="24"/>
      <c r="G9" s="24"/>
      <c r="H9" s="25"/>
      <c r="I9" s="24" t="str">
        <f>IF((ISBLANK($B$9)),"",$B$9)</f>
        <v/>
      </c>
      <c r="J9" s="24" t="str">
        <f>IF((ISBLANK($C$9)),"",$C$9)</f>
        <v/>
      </c>
      <c r="K9" s="24" t="str">
        <f>IF((ISBLANK($D$9)),"",$D$9)</f>
        <v/>
      </c>
      <c r="L9" s="24" t="str">
        <f>IF((ISBLANK($E$9)),"",$E$9)</f>
        <v/>
      </c>
      <c r="M9" s="24" t="str">
        <f>IF((ISBLANK($F$9)),"",$F$9)</f>
        <v/>
      </c>
      <c r="N9" s="24" t="str">
        <f>IF((ISBLANK($G$9)),"",$G$9)</f>
        <v/>
      </c>
      <c r="O9" s="26"/>
      <c r="P9" s="24" t="str">
        <f>IF((ISBLANK($B$9)),"",$B$9)</f>
        <v/>
      </c>
      <c r="Q9" s="24" t="str">
        <f>IF((ISBLANK($C$9)),"",$C$9)</f>
        <v/>
      </c>
      <c r="R9" s="24" t="str">
        <f>IF((ISBLANK($D$9)),"",$D$9)</f>
        <v/>
      </c>
      <c r="S9" s="24" t="str">
        <f>IF((ISBLANK($E$9)),"",$E$9)</f>
        <v/>
      </c>
      <c r="T9" s="24" t="str">
        <f>IF((ISBLANK($F$9)),"",$F$9)</f>
        <v/>
      </c>
      <c r="U9" s="24" t="str">
        <f>IF((ISBLANK($G$9)),"",$G$9)</f>
        <v/>
      </c>
      <c r="V9" s="26"/>
      <c r="W9" s="24" t="str">
        <f>IF((ISBLANK($B$9)),"",$B$9)</f>
        <v/>
      </c>
      <c r="X9" s="24" t="str">
        <f>IF((ISBLANK($C$9)),"",$C$9)</f>
        <v/>
      </c>
      <c r="Y9" s="24" t="str">
        <f>IF((ISBLANK($D$9)),"",$D$9)</f>
        <v/>
      </c>
      <c r="Z9" s="24" t="str">
        <f>IF((ISBLANK($E$9)),"",$E$9)</f>
        <v/>
      </c>
      <c r="AA9" s="24" t="str">
        <f>IF((ISBLANK($F$9)),"",$F$9)</f>
        <v/>
      </c>
      <c r="AB9" s="24" t="str">
        <f>IF((ISBLANK($G$9)),"",$G$9)</f>
        <v/>
      </c>
      <c r="AC9" s="26"/>
      <c r="AD9" s="24" t="str">
        <f>IF((ISBLANK($B$9)),"",$B$9)</f>
        <v/>
      </c>
      <c r="AE9" s="24" t="str">
        <f>IF((ISBLANK($C$9)),"",$C$9)</f>
        <v/>
      </c>
      <c r="AF9" s="24" t="str">
        <f>IF((ISBLANK($D$9)),"",$D$9)</f>
        <v/>
      </c>
      <c r="AG9" s="24" t="str">
        <f>IF((ISBLANK($E$9)),"",$E$9)</f>
        <v/>
      </c>
      <c r="AH9" s="24" t="str">
        <f>IF((ISBLANK($F$9)),"",$F$9)</f>
        <v/>
      </c>
      <c r="AI9" s="24" t="str">
        <f>IF((ISBLANK($G$9)),"",$G$9)</f>
        <v/>
      </c>
      <c r="AJ9" s="26"/>
      <c r="AK9" s="24" t="str">
        <f>IF((ISBLANK($B$9)),"",$B$9)</f>
        <v/>
      </c>
      <c r="AL9" s="24" t="str">
        <f>IF((ISBLANK($C$9)),"",$C$9)</f>
        <v/>
      </c>
      <c r="AM9" s="24" t="str">
        <f>IF((ISBLANK($D$9)),"",$D$9)</f>
        <v/>
      </c>
      <c r="AN9" s="24" t="str">
        <f>IF((ISBLANK($E$9)),"",$E$9)</f>
        <v/>
      </c>
      <c r="AO9" s="24" t="str">
        <f>IF((ISBLANK($F$9)),"",$F$9)</f>
        <v/>
      </c>
      <c r="AP9" s="24" t="str">
        <f>IF((ISBLANK($G$9)),"",$G$9)</f>
        <v/>
      </c>
    </row>
    <row r="10" spans="1:42" s="12" customFormat="1" ht="57" customHeight="1">
      <c r="A10" s="23" t="s">
        <v>19</v>
      </c>
      <c r="B10" s="24"/>
      <c r="C10" s="24"/>
      <c r="D10" s="24"/>
      <c r="E10" s="24"/>
      <c r="F10" s="24"/>
      <c r="G10" s="24"/>
      <c r="H10" s="27"/>
      <c r="I10" s="24"/>
      <c r="J10" s="24"/>
      <c r="K10" s="24"/>
      <c r="L10" s="24"/>
      <c r="M10" s="24"/>
      <c r="N10" s="24"/>
      <c r="O10" s="26"/>
      <c r="P10" s="24"/>
      <c r="Q10" s="24"/>
      <c r="R10" s="24"/>
      <c r="S10" s="24"/>
      <c r="T10" s="24"/>
      <c r="U10" s="24"/>
      <c r="V10" s="26"/>
      <c r="W10" s="24"/>
      <c r="X10" s="24"/>
      <c r="Y10" s="24"/>
      <c r="Z10" s="24"/>
      <c r="AA10" s="24"/>
      <c r="AB10" s="24"/>
      <c r="AC10" s="26"/>
      <c r="AD10" s="24"/>
      <c r="AE10" s="24"/>
      <c r="AF10" s="24"/>
      <c r="AG10" s="24"/>
      <c r="AH10" s="24"/>
      <c r="AI10" s="24"/>
      <c r="AJ10" s="26"/>
      <c r="AK10" s="24"/>
      <c r="AL10" s="24"/>
      <c r="AM10" s="24"/>
      <c r="AN10" s="24"/>
      <c r="AO10" s="24"/>
      <c r="AP10" s="24"/>
    </row>
    <row r="11" spans="1:42" s="12" customFormat="1" ht="57" customHeight="1">
      <c r="A11" s="23" t="s">
        <v>20</v>
      </c>
      <c r="B11" s="24"/>
      <c r="C11" s="24"/>
      <c r="D11" s="24"/>
      <c r="E11" s="24"/>
      <c r="F11" s="24"/>
      <c r="G11" s="24"/>
      <c r="H11" s="25"/>
      <c r="I11" s="24"/>
      <c r="J11" s="24"/>
      <c r="K11" s="24"/>
      <c r="L11" s="24"/>
      <c r="M11" s="24"/>
      <c r="N11" s="24"/>
      <c r="O11" s="26"/>
      <c r="P11" s="24"/>
      <c r="Q11" s="24"/>
      <c r="R11" s="24"/>
      <c r="S11" s="24"/>
      <c r="T11" s="24"/>
      <c r="U11" s="24"/>
      <c r="V11" s="26"/>
      <c r="W11" s="24"/>
      <c r="X11" s="24"/>
      <c r="Y11" s="24"/>
      <c r="Z11" s="24"/>
      <c r="AA11" s="24"/>
      <c r="AB11" s="24"/>
      <c r="AC11" s="26"/>
      <c r="AD11" s="24"/>
      <c r="AE11" s="24"/>
      <c r="AF11" s="24"/>
      <c r="AG11" s="24"/>
      <c r="AH11" s="24"/>
      <c r="AI11" s="24"/>
      <c r="AJ11" s="26"/>
      <c r="AK11" s="24"/>
      <c r="AL11" s="24"/>
      <c r="AM11" s="24"/>
      <c r="AN11" s="24"/>
      <c r="AO11" s="24"/>
      <c r="AP11" s="24"/>
    </row>
    <row r="12" spans="1:42" s="12" customFormat="1" ht="57" customHeight="1">
      <c r="A12" s="23" t="s">
        <v>28</v>
      </c>
      <c r="B12" s="28"/>
      <c r="C12" s="28" t="str">
        <f>IF((ISBLANK($B$12)),"",$B$12)</f>
        <v/>
      </c>
      <c r="D12" s="28" t="str">
        <f t="shared" ref="D12:G12" si="0">IF((ISBLANK($B$12)),"",$B$12)</f>
        <v/>
      </c>
      <c r="E12" s="28" t="str">
        <f t="shared" si="0"/>
        <v/>
      </c>
      <c r="F12" s="28" t="str">
        <f t="shared" si="0"/>
        <v/>
      </c>
      <c r="G12" s="28" t="str">
        <f t="shared" si="0"/>
        <v/>
      </c>
      <c r="H12" s="25"/>
      <c r="I12" s="28"/>
      <c r="J12" s="28" t="str">
        <f>IF((ISBLANK($I$12)),"",$I$12)</f>
        <v/>
      </c>
      <c r="K12" s="28" t="str">
        <f t="shared" ref="K12:N12" si="1">IF((ISBLANK($I$12)),"",$I$12)</f>
        <v/>
      </c>
      <c r="L12" s="28" t="str">
        <f t="shared" si="1"/>
        <v/>
      </c>
      <c r="M12" s="28" t="str">
        <f t="shared" si="1"/>
        <v/>
      </c>
      <c r="N12" s="28" t="str">
        <f t="shared" si="1"/>
        <v/>
      </c>
      <c r="O12" s="26"/>
      <c r="P12" s="28"/>
      <c r="Q12" s="28" t="str">
        <f>IF((ISBLANK($P$12)),"",$P$12)</f>
        <v/>
      </c>
      <c r="R12" s="28" t="str">
        <f t="shared" ref="R12:U12" si="2">IF((ISBLANK($P$12)),"",$P$12)</f>
        <v/>
      </c>
      <c r="S12" s="28" t="str">
        <f t="shared" si="2"/>
        <v/>
      </c>
      <c r="T12" s="28" t="str">
        <f t="shared" si="2"/>
        <v/>
      </c>
      <c r="U12" s="28" t="str">
        <f t="shared" si="2"/>
        <v/>
      </c>
      <c r="V12" s="26"/>
      <c r="W12" s="28"/>
      <c r="X12" s="28" t="str">
        <f>IF((ISBLANK($W$12)),"",$W$12)</f>
        <v/>
      </c>
      <c r="Y12" s="28" t="str">
        <f t="shared" ref="Y12:AB12" si="3">IF((ISBLANK($W$12)),"",$W$12)</f>
        <v/>
      </c>
      <c r="Z12" s="28" t="str">
        <f t="shared" si="3"/>
        <v/>
      </c>
      <c r="AA12" s="28" t="str">
        <f t="shared" si="3"/>
        <v/>
      </c>
      <c r="AB12" s="28" t="str">
        <f t="shared" si="3"/>
        <v/>
      </c>
      <c r="AC12" s="26"/>
      <c r="AD12" s="28"/>
      <c r="AE12" s="28" t="str">
        <f>IF((ISBLANK($AD$12)),"",$AD$12)</f>
        <v/>
      </c>
      <c r="AF12" s="28" t="str">
        <f t="shared" ref="AF12:AI12" si="4">IF((ISBLANK($AD$12)),"",$AD$12)</f>
        <v/>
      </c>
      <c r="AG12" s="28" t="str">
        <f t="shared" si="4"/>
        <v/>
      </c>
      <c r="AH12" s="28" t="str">
        <f t="shared" si="4"/>
        <v/>
      </c>
      <c r="AI12" s="28" t="str">
        <f t="shared" si="4"/>
        <v/>
      </c>
      <c r="AJ12" s="26"/>
      <c r="AK12" s="28"/>
      <c r="AL12" s="28" t="str">
        <f>IF((ISBLANK($AK$12)),"",$AK$12)</f>
        <v/>
      </c>
      <c r="AM12" s="28" t="str">
        <f t="shared" ref="AM12:AP12" si="5">IF((ISBLANK($AK$12)),"",$AK$12)</f>
        <v/>
      </c>
      <c r="AN12" s="28" t="str">
        <f t="shared" si="5"/>
        <v/>
      </c>
      <c r="AO12" s="28" t="str">
        <f t="shared" si="5"/>
        <v/>
      </c>
      <c r="AP12" s="28" t="str">
        <f t="shared" si="5"/>
        <v/>
      </c>
    </row>
    <row r="13" spans="1:42" s="12" customFormat="1" ht="57" customHeight="1">
      <c r="A13" s="23" t="s">
        <v>17</v>
      </c>
      <c r="B13" s="29" t="str">
        <f>IF(B12="","",(B11*B12))</f>
        <v/>
      </c>
      <c r="C13" s="29" t="str">
        <f t="shared" ref="C13:G13" si="6">IF(C12="","",(C11*C12))</f>
        <v/>
      </c>
      <c r="D13" s="29" t="str">
        <f t="shared" si="6"/>
        <v/>
      </c>
      <c r="E13" s="29" t="str">
        <f t="shared" si="6"/>
        <v/>
      </c>
      <c r="F13" s="29" t="str">
        <f t="shared" si="6"/>
        <v/>
      </c>
      <c r="G13" s="29" t="str">
        <f t="shared" si="6"/>
        <v/>
      </c>
      <c r="H13" s="25"/>
      <c r="I13" s="29" t="str">
        <f>IF(I12="","",(I11*I12))</f>
        <v/>
      </c>
      <c r="J13" s="29" t="str">
        <f t="shared" ref="J13:N13" si="7">IF(J12="","",(J11*J12))</f>
        <v/>
      </c>
      <c r="K13" s="29" t="str">
        <f t="shared" si="7"/>
        <v/>
      </c>
      <c r="L13" s="29" t="str">
        <f t="shared" si="7"/>
        <v/>
      </c>
      <c r="M13" s="29" t="str">
        <f t="shared" si="7"/>
        <v/>
      </c>
      <c r="N13" s="29" t="str">
        <f t="shared" si="7"/>
        <v/>
      </c>
      <c r="O13" s="26"/>
      <c r="P13" s="29" t="str">
        <f>IF(P12="","",(P11*P12))</f>
        <v/>
      </c>
      <c r="Q13" s="29" t="str">
        <f t="shared" ref="Q13:U13" si="8">IF(Q12="","",(Q11*Q12))</f>
        <v/>
      </c>
      <c r="R13" s="29" t="str">
        <f t="shared" si="8"/>
        <v/>
      </c>
      <c r="S13" s="29" t="str">
        <f t="shared" si="8"/>
        <v/>
      </c>
      <c r="T13" s="29" t="str">
        <f t="shared" si="8"/>
        <v/>
      </c>
      <c r="U13" s="29" t="str">
        <f t="shared" si="8"/>
        <v/>
      </c>
      <c r="V13" s="26"/>
      <c r="W13" s="29" t="str">
        <f>IF(W12="","",(W11*W12))</f>
        <v/>
      </c>
      <c r="X13" s="29" t="str">
        <f t="shared" ref="X13:AB13" si="9">IF(X12="","",(X11*X12))</f>
        <v/>
      </c>
      <c r="Y13" s="29" t="str">
        <f t="shared" si="9"/>
        <v/>
      </c>
      <c r="Z13" s="29" t="str">
        <f t="shared" si="9"/>
        <v/>
      </c>
      <c r="AA13" s="29" t="str">
        <f t="shared" si="9"/>
        <v/>
      </c>
      <c r="AB13" s="29" t="str">
        <f t="shared" si="9"/>
        <v/>
      </c>
      <c r="AC13" s="26"/>
      <c r="AD13" s="29" t="str">
        <f>IF(AD12="","",(AD11*AD12))</f>
        <v/>
      </c>
      <c r="AE13" s="29" t="str">
        <f t="shared" ref="AE13:AI13" si="10">IF(AE12="","",(AE11*AE12))</f>
        <v/>
      </c>
      <c r="AF13" s="29" t="str">
        <f t="shared" si="10"/>
        <v/>
      </c>
      <c r="AG13" s="29" t="str">
        <f t="shared" si="10"/>
        <v/>
      </c>
      <c r="AH13" s="29" t="str">
        <f t="shared" si="10"/>
        <v/>
      </c>
      <c r="AI13" s="29" t="str">
        <f t="shared" si="10"/>
        <v/>
      </c>
      <c r="AJ13" s="26"/>
      <c r="AK13" s="29" t="str">
        <f>IF(AK12="","",(AK11*AK12))</f>
        <v/>
      </c>
      <c r="AL13" s="29" t="str">
        <f t="shared" ref="AL13:AP13" si="11">IF(AL12="","",(AL11*AL12))</f>
        <v/>
      </c>
      <c r="AM13" s="29" t="str">
        <f t="shared" si="11"/>
        <v/>
      </c>
      <c r="AN13" s="29" t="str">
        <f t="shared" si="11"/>
        <v/>
      </c>
      <c r="AO13" s="29" t="str">
        <f t="shared" si="11"/>
        <v/>
      </c>
      <c r="AP13" s="29" t="str">
        <f t="shared" si="11"/>
        <v/>
      </c>
    </row>
    <row r="14" spans="1:42" s="12" customFormat="1" ht="57" customHeight="1">
      <c r="A14" s="23" t="s">
        <v>26</v>
      </c>
      <c r="B14" s="29" t="str">
        <f>IF(B13="","",B13*0.005)</f>
        <v/>
      </c>
      <c r="C14" s="29" t="str">
        <f t="shared" ref="C14:G14" si="12">IF(C13="","",C13*0.005)</f>
        <v/>
      </c>
      <c r="D14" s="29" t="str">
        <f t="shared" si="12"/>
        <v/>
      </c>
      <c r="E14" s="29" t="str">
        <f t="shared" si="12"/>
        <v/>
      </c>
      <c r="F14" s="29" t="str">
        <f t="shared" si="12"/>
        <v/>
      </c>
      <c r="G14" s="29" t="str">
        <f t="shared" si="12"/>
        <v/>
      </c>
      <c r="H14" s="25"/>
      <c r="I14" s="29" t="str">
        <f t="shared" ref="I14:N14" si="13">IF(I13="","",I13*0.005)</f>
        <v/>
      </c>
      <c r="J14" s="29" t="str">
        <f t="shared" si="13"/>
        <v/>
      </c>
      <c r="K14" s="29" t="str">
        <f t="shared" si="13"/>
        <v/>
      </c>
      <c r="L14" s="29" t="str">
        <f t="shared" si="13"/>
        <v/>
      </c>
      <c r="M14" s="29" t="str">
        <f t="shared" si="13"/>
        <v/>
      </c>
      <c r="N14" s="29" t="str">
        <f t="shared" si="13"/>
        <v/>
      </c>
      <c r="O14" s="25"/>
      <c r="P14" s="29" t="str">
        <f t="shared" ref="P14:U14" si="14">IF(P13="","",P13*0.005)</f>
        <v/>
      </c>
      <c r="Q14" s="29" t="str">
        <f t="shared" si="14"/>
        <v/>
      </c>
      <c r="R14" s="29" t="str">
        <f t="shared" si="14"/>
        <v/>
      </c>
      <c r="S14" s="29" t="str">
        <f t="shared" si="14"/>
        <v/>
      </c>
      <c r="T14" s="29" t="str">
        <f t="shared" si="14"/>
        <v/>
      </c>
      <c r="U14" s="29" t="str">
        <f t="shared" si="14"/>
        <v/>
      </c>
      <c r="V14" s="25"/>
      <c r="W14" s="29" t="str">
        <f t="shared" ref="W14:AB14" si="15">IF(W13="","",W13*0.005)</f>
        <v/>
      </c>
      <c r="X14" s="29" t="str">
        <f t="shared" si="15"/>
        <v/>
      </c>
      <c r="Y14" s="29" t="str">
        <f t="shared" si="15"/>
        <v/>
      </c>
      <c r="Z14" s="29" t="str">
        <f t="shared" si="15"/>
        <v/>
      </c>
      <c r="AA14" s="29" t="str">
        <f t="shared" si="15"/>
        <v/>
      </c>
      <c r="AB14" s="29" t="str">
        <f t="shared" si="15"/>
        <v/>
      </c>
      <c r="AC14" s="25"/>
      <c r="AD14" s="29" t="str">
        <f t="shared" ref="AD14:AI14" si="16">IF(AD13="","",AD13*0.005)</f>
        <v/>
      </c>
      <c r="AE14" s="29" t="str">
        <f t="shared" si="16"/>
        <v/>
      </c>
      <c r="AF14" s="29" t="str">
        <f t="shared" si="16"/>
        <v/>
      </c>
      <c r="AG14" s="29" t="str">
        <f t="shared" si="16"/>
        <v/>
      </c>
      <c r="AH14" s="29" t="str">
        <f t="shared" si="16"/>
        <v/>
      </c>
      <c r="AI14" s="29" t="str">
        <f t="shared" si="16"/>
        <v/>
      </c>
      <c r="AJ14" s="25"/>
      <c r="AK14" s="29" t="str">
        <f t="shared" ref="AK14:AP14" si="17">IF(AK13="","",AK13*0.005)</f>
        <v/>
      </c>
      <c r="AL14" s="29" t="str">
        <f t="shared" si="17"/>
        <v/>
      </c>
      <c r="AM14" s="29" t="str">
        <f t="shared" si="17"/>
        <v/>
      </c>
      <c r="AN14" s="29" t="str">
        <f t="shared" si="17"/>
        <v/>
      </c>
      <c r="AO14" s="29" t="str">
        <f t="shared" si="17"/>
        <v/>
      </c>
      <c r="AP14" s="29" t="str">
        <f t="shared" si="17"/>
        <v/>
      </c>
    </row>
    <row r="15" spans="1:42" s="12" customFormat="1" ht="57" customHeight="1">
      <c r="A15" s="23" t="s">
        <v>29</v>
      </c>
      <c r="B15" s="29" t="str">
        <f>IF((ISBLANK(B10)),"",IF(B10&lt;4,"No","Yes"))</f>
        <v/>
      </c>
      <c r="C15" s="29" t="str">
        <f t="shared" ref="C15:G15" si="18">IF((ISBLANK(C10)),"",IF(C10&lt;4,"No","Yes"))</f>
        <v/>
      </c>
      <c r="D15" s="29" t="str">
        <f t="shared" si="18"/>
        <v/>
      </c>
      <c r="E15" s="29" t="str">
        <f t="shared" si="18"/>
        <v/>
      </c>
      <c r="F15" s="29" t="str">
        <f t="shared" si="18"/>
        <v/>
      </c>
      <c r="G15" s="29" t="str">
        <f t="shared" si="18"/>
        <v/>
      </c>
      <c r="H15" s="25"/>
      <c r="I15" s="29" t="str">
        <f t="shared" ref="I15:N15" si="19">IF((ISBLANK(I10)),"",IF(I10&lt;4,"No","Yes"))</f>
        <v/>
      </c>
      <c r="J15" s="29" t="str">
        <f t="shared" si="19"/>
        <v/>
      </c>
      <c r="K15" s="29" t="str">
        <f t="shared" si="19"/>
        <v/>
      </c>
      <c r="L15" s="29" t="str">
        <f t="shared" si="19"/>
        <v/>
      </c>
      <c r="M15" s="29" t="str">
        <f t="shared" si="19"/>
        <v/>
      </c>
      <c r="N15" s="29" t="str">
        <f t="shared" si="19"/>
        <v/>
      </c>
      <c r="O15" s="26"/>
      <c r="P15" s="29" t="str">
        <f t="shared" ref="P15:U15" si="20">IF((ISBLANK(P10)),"",IF(P10&lt;4,"No","Yes"))</f>
        <v/>
      </c>
      <c r="Q15" s="29" t="str">
        <f t="shared" si="20"/>
        <v/>
      </c>
      <c r="R15" s="29" t="str">
        <f t="shared" si="20"/>
        <v/>
      </c>
      <c r="S15" s="29" t="str">
        <f t="shared" si="20"/>
        <v/>
      </c>
      <c r="T15" s="29" t="str">
        <f t="shared" si="20"/>
        <v/>
      </c>
      <c r="U15" s="29" t="str">
        <f t="shared" si="20"/>
        <v/>
      </c>
      <c r="V15" s="26"/>
      <c r="W15" s="29" t="str">
        <f t="shared" ref="W15:AB15" si="21">IF((ISBLANK(W10)),"",IF(W10&lt;4,"No","Yes"))</f>
        <v/>
      </c>
      <c r="X15" s="29" t="str">
        <f t="shared" si="21"/>
        <v/>
      </c>
      <c r="Y15" s="29" t="str">
        <f t="shared" si="21"/>
        <v/>
      </c>
      <c r="Z15" s="29" t="str">
        <f t="shared" si="21"/>
        <v/>
      </c>
      <c r="AA15" s="29" t="str">
        <f t="shared" si="21"/>
        <v/>
      </c>
      <c r="AB15" s="29" t="str">
        <f t="shared" si="21"/>
        <v/>
      </c>
      <c r="AC15" s="26"/>
      <c r="AD15" s="29" t="str">
        <f t="shared" ref="AD15:AI15" si="22">IF((ISBLANK(AD10)),"",IF(AD10&lt;4,"No","Yes"))</f>
        <v/>
      </c>
      <c r="AE15" s="29" t="str">
        <f t="shared" si="22"/>
        <v/>
      </c>
      <c r="AF15" s="29" t="str">
        <f t="shared" si="22"/>
        <v/>
      </c>
      <c r="AG15" s="29" t="str">
        <f t="shared" si="22"/>
        <v/>
      </c>
      <c r="AH15" s="29" t="str">
        <f t="shared" si="22"/>
        <v/>
      </c>
      <c r="AI15" s="29" t="str">
        <f t="shared" si="22"/>
        <v/>
      </c>
      <c r="AJ15" s="26"/>
      <c r="AK15" s="29" t="str">
        <f t="shared" ref="AK15:AP15" si="23">IF((ISBLANK(AK10)),"",IF(AK10&lt;4,"No","Yes"))</f>
        <v/>
      </c>
      <c r="AL15" s="29" t="str">
        <f t="shared" si="23"/>
        <v/>
      </c>
      <c r="AM15" s="29" t="str">
        <f t="shared" si="23"/>
        <v/>
      </c>
      <c r="AN15" s="29" t="str">
        <f t="shared" si="23"/>
        <v/>
      </c>
      <c r="AO15" s="29" t="str">
        <f t="shared" si="23"/>
        <v/>
      </c>
      <c r="AP15" s="29" t="str">
        <f t="shared" si="23"/>
        <v/>
      </c>
    </row>
    <row r="16" spans="1:42" s="13" customFormat="1" ht="57" customHeight="1">
      <c r="A16" s="23" t="s">
        <v>9</v>
      </c>
      <c r="B16" s="30"/>
      <c r="C16" s="30"/>
      <c r="D16" s="30"/>
      <c r="E16" s="30"/>
      <c r="F16" s="30"/>
      <c r="G16" s="30"/>
      <c r="H16" s="25"/>
      <c r="I16" s="30"/>
      <c r="J16" s="30"/>
      <c r="K16" s="30"/>
      <c r="L16" s="30"/>
      <c r="M16" s="30"/>
      <c r="N16" s="30"/>
      <c r="O16" s="26"/>
      <c r="P16" s="30"/>
      <c r="Q16" s="30"/>
      <c r="R16" s="30"/>
      <c r="S16" s="30"/>
      <c r="T16" s="30"/>
      <c r="U16" s="30"/>
      <c r="V16" s="26"/>
      <c r="W16" s="30"/>
      <c r="X16" s="30"/>
      <c r="Y16" s="30"/>
      <c r="Z16" s="30"/>
      <c r="AA16" s="30"/>
      <c r="AB16" s="30"/>
      <c r="AC16" s="26"/>
      <c r="AD16" s="30"/>
      <c r="AE16" s="30"/>
      <c r="AF16" s="30"/>
      <c r="AG16" s="30"/>
      <c r="AH16" s="30"/>
      <c r="AI16" s="30"/>
      <c r="AJ16" s="26"/>
      <c r="AK16" s="30"/>
      <c r="AL16" s="30"/>
      <c r="AM16" s="30"/>
      <c r="AN16" s="30"/>
      <c r="AO16" s="30"/>
      <c r="AP16" s="30"/>
    </row>
    <row r="17" spans="1:33" s="10" customFormat="1" ht="14.25"/>
    <row r="18" spans="1:33" s="10" customFormat="1" ht="14.25"/>
    <row r="19" spans="1:33" s="10" customFormat="1" ht="31.5" customHeight="1">
      <c r="A19" s="68" t="s">
        <v>11</v>
      </c>
      <c r="B19" s="69"/>
      <c r="C19" s="69"/>
      <c r="D19" s="69"/>
      <c r="E19" s="70"/>
    </row>
    <row r="20" spans="1:33" s="10" customFormat="1" ht="38.25" customHeight="1">
      <c r="A20" s="11"/>
      <c r="B20" s="71" t="s">
        <v>10</v>
      </c>
      <c r="C20" s="71"/>
      <c r="D20" s="71" t="s">
        <v>16</v>
      </c>
      <c r="E20" s="71"/>
    </row>
    <row r="21" spans="1:33" s="10" customFormat="1" ht="54.75" customHeight="1">
      <c r="A21" s="31" t="str">
        <f>B8</f>
        <v>Organization #1 NAME</v>
      </c>
      <c r="B21" s="64">
        <f>SUM(B14:G14)</f>
        <v>0</v>
      </c>
      <c r="C21" s="65"/>
      <c r="D21" s="64">
        <f>SUMIF($16:$16,A21,$14:$14)</f>
        <v>0</v>
      </c>
      <c r="E21" s="65"/>
      <c r="F21" s="32"/>
      <c r="G21" s="33"/>
      <c r="H21" s="33"/>
      <c r="I21" s="33"/>
      <c r="J21" s="33"/>
    </row>
    <row r="22" spans="1:33" s="10" customFormat="1" ht="55.5" customHeight="1">
      <c r="A22" s="31" t="str">
        <f>I8</f>
        <v>Organization #2 NAME</v>
      </c>
      <c r="B22" s="64">
        <f>SUM(I14:N14)</f>
        <v>0</v>
      </c>
      <c r="C22" s="65"/>
      <c r="D22" s="64">
        <f t="shared" ref="D22:D26" si="24">SUMIF($16:$16,A22,$14:$14)</f>
        <v>0</v>
      </c>
      <c r="E22" s="65"/>
      <c r="F22" s="32"/>
      <c r="G22" s="33"/>
      <c r="H22" s="33"/>
      <c r="I22" s="33"/>
      <c r="J22" s="33"/>
    </row>
    <row r="23" spans="1:33" s="10" customFormat="1" ht="52.5" customHeight="1">
      <c r="A23" s="31" t="str">
        <f>P8</f>
        <v>Organization #3 NAME</v>
      </c>
      <c r="B23" s="64">
        <f>SUM(P14:U14)</f>
        <v>0</v>
      </c>
      <c r="C23" s="65"/>
      <c r="D23" s="64">
        <f t="shared" si="24"/>
        <v>0</v>
      </c>
      <c r="E23" s="65"/>
      <c r="F23" s="32"/>
      <c r="G23" s="33"/>
      <c r="H23" s="33"/>
      <c r="I23" s="33"/>
      <c r="J23" s="33"/>
    </row>
    <row r="24" spans="1:33" s="10" customFormat="1" ht="55.5" customHeight="1">
      <c r="A24" s="31" t="str">
        <f>W8</f>
        <v>Organization #4 NAME</v>
      </c>
      <c r="B24" s="64">
        <f>SUM(W14:AB14)</f>
        <v>0</v>
      </c>
      <c r="C24" s="65"/>
      <c r="D24" s="64">
        <f t="shared" si="24"/>
        <v>0</v>
      </c>
      <c r="E24" s="65"/>
      <c r="F24" s="32"/>
    </row>
    <row r="25" spans="1:33" s="10" customFormat="1" ht="60.75" customHeight="1">
      <c r="A25" s="31" t="str">
        <f>AD8</f>
        <v>Organization #5 NAME</v>
      </c>
      <c r="B25" s="64">
        <f>SUM(AD14:AI14)</f>
        <v>0</v>
      </c>
      <c r="C25" s="65"/>
      <c r="D25" s="64">
        <f t="shared" si="24"/>
        <v>0</v>
      </c>
      <c r="E25" s="65"/>
      <c r="F25" s="32"/>
    </row>
    <row r="26" spans="1:33" s="10" customFormat="1" ht="60" customHeight="1" thickBot="1">
      <c r="A26" s="31" t="str">
        <f>AK8</f>
        <v>Organization #6 NAME</v>
      </c>
      <c r="B26" s="72">
        <f>SUM(AK14:AP14)</f>
        <v>0</v>
      </c>
      <c r="C26" s="73"/>
      <c r="D26" s="72">
        <f t="shared" si="24"/>
        <v>0</v>
      </c>
      <c r="E26" s="73"/>
      <c r="F26" s="32"/>
    </row>
    <row r="27" spans="1:33" s="10" customFormat="1" ht="40.5" customHeight="1">
      <c r="A27" s="34" t="s">
        <v>7</v>
      </c>
      <c r="B27" s="66">
        <f>SUM(B21:B26)</f>
        <v>0</v>
      </c>
      <c r="C27" s="67"/>
      <c r="D27" s="66">
        <f>SUM(D21:D26)</f>
        <v>0</v>
      </c>
      <c r="E27" s="67"/>
    </row>
    <row r="28" spans="1:33">
      <c r="D28" s="38"/>
    </row>
    <row r="30" spans="1:33" ht="41.25" customHeight="1">
      <c r="B30" s="36" t="s">
        <v>8</v>
      </c>
      <c r="C30" s="36"/>
      <c r="D30" s="36"/>
      <c r="E30" s="36"/>
      <c r="F30" s="36"/>
      <c r="G30" s="36"/>
      <c r="H30" s="36"/>
      <c r="I30" s="36"/>
      <c r="J30" s="36"/>
      <c r="K30" s="36"/>
      <c r="L30" s="36"/>
      <c r="M30" s="36"/>
      <c r="O30" s="1"/>
      <c r="P30" s="1"/>
      <c r="Q30" s="1"/>
      <c r="R30" s="1"/>
      <c r="S30" s="1"/>
      <c r="T30" s="1"/>
      <c r="U30" s="1"/>
      <c r="V30" s="1"/>
      <c r="W30" s="1"/>
      <c r="X30" s="1"/>
      <c r="Y30" s="1"/>
      <c r="Z30" s="1"/>
      <c r="AA30" s="1"/>
      <c r="AB30" s="1"/>
      <c r="AC30" s="1"/>
      <c r="AD30" s="1"/>
      <c r="AE30" s="1"/>
      <c r="AF30" s="1"/>
      <c r="AG30" s="1"/>
    </row>
    <row r="31" spans="1:33" ht="358.5" customHeight="1">
      <c r="B31" s="54" t="s">
        <v>39</v>
      </c>
      <c r="C31" s="54"/>
      <c r="D31" s="54"/>
      <c r="E31" s="54"/>
      <c r="F31" s="54"/>
      <c r="G31" s="54"/>
      <c r="H31" s="54"/>
      <c r="I31" s="54"/>
      <c r="J31" s="54"/>
      <c r="K31" s="54"/>
      <c r="L31" s="54"/>
      <c r="M31" s="54"/>
      <c r="N31" s="35"/>
      <c r="O31" s="35"/>
      <c r="P31" s="35"/>
      <c r="Q31" s="35"/>
      <c r="R31" s="35"/>
      <c r="S31" s="35"/>
      <c r="T31" s="35"/>
      <c r="U31" s="35"/>
      <c r="V31" s="35"/>
      <c r="W31" s="35"/>
      <c r="X31" s="35"/>
      <c r="Y31" s="35"/>
      <c r="Z31" s="35"/>
      <c r="AA31" s="35"/>
      <c r="AB31" s="35"/>
      <c r="AC31" s="35"/>
      <c r="AD31" s="35"/>
      <c r="AE31" s="35"/>
      <c r="AF31" s="35"/>
      <c r="AG31" s="35"/>
    </row>
    <row r="32" spans="1:33" ht="11.25" customHeight="1">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2:33" ht="14.25" customHeight="1">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2:33" ht="18.75" customHeight="1">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2:33" ht="11.25" customHeight="1">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2:33" ht="15.75" customHeight="1">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row>
    <row r="37" spans="2:33">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row>
  </sheetData>
  <mergeCells count="31">
    <mergeCell ref="AK8:AP8"/>
    <mergeCell ref="B27:C27"/>
    <mergeCell ref="D27:E27"/>
    <mergeCell ref="A19:E19"/>
    <mergeCell ref="B20:C20"/>
    <mergeCell ref="D20:E20"/>
    <mergeCell ref="B21:C21"/>
    <mergeCell ref="B22:C22"/>
    <mergeCell ref="D21:E21"/>
    <mergeCell ref="D22:E22"/>
    <mergeCell ref="B23:C23"/>
    <mergeCell ref="B24:C24"/>
    <mergeCell ref="B25:C25"/>
    <mergeCell ref="B26:C26"/>
    <mergeCell ref="D23:E23"/>
    <mergeCell ref="D26:E26"/>
    <mergeCell ref="B2:H4"/>
    <mergeCell ref="B31:M31"/>
    <mergeCell ref="B35:AG35"/>
    <mergeCell ref="B36:AG36"/>
    <mergeCell ref="B37:AG37"/>
    <mergeCell ref="B32:AG32"/>
    <mergeCell ref="B33:AG33"/>
    <mergeCell ref="B34:AG34"/>
    <mergeCell ref="AD8:AI8"/>
    <mergeCell ref="B8:G8"/>
    <mergeCell ref="I8:N8"/>
    <mergeCell ref="P8:U8"/>
    <mergeCell ref="W8:AB8"/>
    <mergeCell ref="D24:E24"/>
    <mergeCell ref="D25:E25"/>
  </mergeCells>
  <dataValidations count="1">
    <dataValidation type="list" allowBlank="1" showInputMessage="1" showErrorMessage="1" sqref="B16:G16 AD16:AI16 W16:AB16 P16:U16 I16:N16 AK16:AP16" xr:uid="{00000000-0002-0000-0100-000000000000}">
      <formula1>$A$21:$A$26</formula1>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defaultRowHeight="15"/>
  <cols>
    <col min="1" max="16384" width="9.140625" style="14"/>
  </cols>
  <sheetData>
    <row r="1" spans="1:1">
      <c r="A1" s="39" t="s">
        <v>24</v>
      </c>
    </row>
    <row r="3" spans="1:1" ht="17.25">
      <c r="A3" s="37" t="s">
        <v>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99919-00C7-4EEB-83FE-C6789C2224A8}">
  <dimension ref="A1:C12"/>
  <sheetViews>
    <sheetView workbookViewId="0"/>
  </sheetViews>
  <sheetFormatPr defaultRowHeight="15"/>
  <cols>
    <col min="1" max="16384" width="9.140625" style="14"/>
  </cols>
  <sheetData>
    <row r="1" spans="1:3" s="41" customFormat="1" ht="18">
      <c r="A1" s="40" t="s">
        <v>31</v>
      </c>
    </row>
    <row r="3" spans="1:3">
      <c r="A3" s="43" t="s">
        <v>38</v>
      </c>
      <c r="B3" s="1"/>
      <c r="C3" s="1"/>
    </row>
    <row r="4" spans="1:3">
      <c r="A4" s="43"/>
      <c r="B4" s="1"/>
      <c r="C4" s="1"/>
    </row>
    <row r="5" spans="1:3">
      <c r="A5" s="44" t="s">
        <v>32</v>
      </c>
      <c r="B5" s="1"/>
      <c r="C5" s="1"/>
    </row>
    <row r="6" spans="1:3">
      <c r="A6" s="43"/>
      <c r="B6" s="1"/>
      <c r="C6" s="1"/>
    </row>
    <row r="7" spans="1:3">
      <c r="A7" s="43" t="s">
        <v>33</v>
      </c>
      <c r="B7" s="1"/>
      <c r="C7" s="1"/>
    </row>
    <row r="8" spans="1:3">
      <c r="A8" s="43"/>
      <c r="B8" s="1"/>
      <c r="C8" s="1"/>
    </row>
    <row r="9" spans="1:3">
      <c r="A9" s="43" t="s">
        <v>34</v>
      </c>
      <c r="B9" s="1"/>
      <c r="C9" s="1"/>
    </row>
    <row r="10" spans="1:3">
      <c r="A10" s="43" t="s">
        <v>35</v>
      </c>
      <c r="B10" s="1"/>
      <c r="C10" s="1"/>
    </row>
    <row r="11" spans="1:3">
      <c r="A11" s="43" t="s">
        <v>36</v>
      </c>
      <c r="B11" s="1"/>
      <c r="C11" s="1"/>
    </row>
    <row r="12" spans="1:3">
      <c r="A12" s="44" t="s">
        <v>37</v>
      </c>
      <c r="B12" s="1"/>
      <c r="C12" s="1"/>
    </row>
  </sheetData>
  <hyperlinks>
    <hyperlink ref="A5" r:id="rId1" display="https://www.ontario.ca/page/copyright-information-c-queens-printer-ontario" xr:uid="{91F9D482-87B4-4AD5-BE73-A7109EF5292C}"/>
    <hyperlink ref="A12" r:id="rId2" display="mailto:copyright@ontario.ca" xr:uid="{7D03EDC4-DD8E-46E2-A223-168068D6E28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3" sqref="A3"/>
    </sheetView>
  </sheetViews>
  <sheetFormatPr defaultColWidth="8.85546875" defaultRowHeight="15"/>
  <cols>
    <col min="1" max="1" width="30.28515625" customWidth="1"/>
  </cols>
  <sheetData>
    <row r="1" spans="1:1">
      <c r="A1" t="s">
        <v>5</v>
      </c>
    </row>
    <row r="2" spans="1:1">
      <c r="A2" t="s">
        <v>6</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A313D46BD9DD49946DA595381B45C0" ma:contentTypeVersion="9" ma:contentTypeDescription="Create a new document." ma:contentTypeScope="" ma:versionID="7db96edca71cdca25b2fdf4535bbce6c">
  <xsd:schema xmlns:xsd="http://www.w3.org/2001/XMLSchema" xmlns:xs="http://www.w3.org/2001/XMLSchema" xmlns:p="http://schemas.microsoft.com/office/2006/metadata/properties" xmlns:ns2="4461701b-9803-4198-bb87-073541a5e0e8" xmlns:ns3="72c78401-6aa3-45fc-bbea-f180350ff12e" targetNamespace="http://schemas.microsoft.com/office/2006/metadata/properties" ma:root="true" ma:fieldsID="6a1b8f58eea7b11b7f9ad0ace81f1ca7" ns2:_="" ns3:_="">
    <xsd:import namespace="4461701b-9803-4198-bb87-073541a5e0e8"/>
    <xsd:import namespace="72c78401-6aa3-45fc-bbea-f180350ff12e"/>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61701b-9803-4198-bb87-073541a5e0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c78401-6aa3-45fc-bbea-f180350ff12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1B5624-1B8B-4353-A893-80A3CFE62679}">
  <ds:schemaRefs>
    <ds:schemaRef ds:uri="http://schemas.microsoft.com/sharepoint/v3/contenttype/forms"/>
  </ds:schemaRefs>
</ds:datastoreItem>
</file>

<file path=customXml/itemProps2.xml><?xml version="1.0" encoding="utf-8"?>
<ds:datastoreItem xmlns:ds="http://schemas.openxmlformats.org/officeDocument/2006/customXml" ds:itemID="{85158420-BA43-4124-91E2-80CDB54FEB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61701b-9803-4198-bb87-073541a5e0e8"/>
    <ds:schemaRef ds:uri="72c78401-6aa3-45fc-bbea-f180350ff1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88C446-9F27-4EEB-9300-509CE8584702}">
  <ds:schemaRefs>
    <ds:schemaRef ds:uri="http://purl.org/dc/elements/1.1/"/>
    <ds:schemaRef ds:uri="http://schemas.microsoft.com/office/2006/metadata/properties"/>
    <ds:schemaRef ds:uri="http://schemas.microsoft.com/office/2006/documentManagement/types"/>
    <ds:schemaRef ds:uri="72c78401-6aa3-45fc-bbea-f180350ff12e"/>
    <ds:schemaRef ds:uri="http://purl.org/dc/terms/"/>
    <ds:schemaRef ds:uri="4461701b-9803-4198-bb87-073541a5e0e8"/>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Title Page</vt:lpstr>
      <vt:lpstr>4.3x Discrepancy Mgmt Table</vt:lpstr>
      <vt:lpstr>References</vt:lpstr>
      <vt:lpstr>Copyright Info</vt:lpstr>
      <vt:lpstr>Symbols</vt:lpstr>
    </vt:vector>
  </TitlesOfParts>
  <Company>University Health Network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UHN</dc:creator>
  <cp:lastModifiedBy>Ezezika, Jacqueline</cp:lastModifiedBy>
  <dcterms:created xsi:type="dcterms:W3CDTF">2018-12-14T14:01:30Z</dcterms:created>
  <dcterms:modified xsi:type="dcterms:W3CDTF">2019-10-24T20:30:29Z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0x01010060A313D46BD9DD49946DA595381B45C0</vt:lpwstr>
  </property>
  <property fmtid="{D5CDD505-2E9C-101B-9397-08002B2CF9AE}" pid="3" name="AuthorIds_UIVersion_1024">
    <vt:lpwstr>12</vt:lpwstr>
  </property>
</Properties>
</file>